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slicers/slicer2.xml" ContentType="application/vnd.ms-excel.slicer+xml"/>
  <Override PartName="/xl/drawings/drawing5.xml" ContentType="application/vnd.openxmlformats-officedocument.drawing+xml"/>
  <Override PartName="/xl/slicers/slicer3.xml" ContentType="application/vnd.ms-excel.slicer+xml"/>
  <Override PartName="/xl/drawings/drawing6.xml" ContentType="application/vnd.openxmlformats-officedocument.drawing+xml"/>
  <Override PartName="/xl/slicers/slicer4.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hidePivotFieldList="1" defaultThemeVersion="166925"/>
  <mc:AlternateContent xmlns:mc="http://schemas.openxmlformats.org/markup-compatibility/2006">
    <mc:Choice Requires="x15">
      <x15ac:absPath xmlns:x15ac="http://schemas.microsoft.com/office/spreadsheetml/2010/11/ac" url="/Users/Fabio/Desktop/"/>
    </mc:Choice>
  </mc:AlternateContent>
  <xr:revisionPtr revIDLastSave="0" documentId="13_ncr:1_{F7A2D3FB-99D9-B740-8367-FDB21D41ED5C}" xr6:coauthVersionLast="47" xr6:coauthVersionMax="47" xr10:uidLastSave="{00000000-0000-0000-0000-000000000000}"/>
  <bookViews>
    <workbookView xWindow="0" yWindow="0" windowWidth="24080" windowHeight="15140" xr2:uid="{5D524EA0-AA59-7342-9DFB-E57B1955C832}"/>
  </bookViews>
  <sheets>
    <sheet name="Anleitung" sheetId="13" r:id="rId1"/>
    <sheet name="Datenformular" sheetId="6" r:id="rId2"/>
    <sheet name="Pivot Box" sheetId="8" state="hidden" r:id="rId3"/>
    <sheet name="9 Box" sheetId="7" r:id="rId4"/>
    <sheet name="9 Box %" sheetId="9" r:id="rId5"/>
    <sheet name="Klassifizierungsliste" sheetId="10" r:id="rId6"/>
    <sheet name="9 Box Grid nach Namen" sheetId="11" r:id="rId7"/>
  </sheets>
  <definedNames>
    <definedName name="_xlnm._FilterDatabase" localSheetId="1" hidden="1">Datenformular!$D$8:$D$28</definedName>
    <definedName name="Departments">#REF!</definedName>
    <definedName name="Slicer_Jobbeschreibung">#N/A</definedName>
  </definedNames>
  <calcPr calcId="191029"/>
  <pivotCaches>
    <pivotCache cacheId="31" r:id="rId8"/>
  </pivotCaches>
  <extLst>
    <ext xmlns:x14="http://schemas.microsoft.com/office/spreadsheetml/2009/9/main" uri="{BBE1A952-AA13-448e-AADC-164F8A28A991}">
      <x14:slicerCaches>
        <x14:slicerCache r:id="rId9"/>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1" l="1"/>
  <c r="I10" i="6" l="1"/>
  <c r="I11" i="6"/>
  <c r="I12" i="6"/>
  <c r="I13" i="6"/>
  <c r="I14" i="6"/>
  <c r="I15" i="6"/>
  <c r="I16" i="6"/>
  <c r="I17" i="6"/>
  <c r="I18" i="6"/>
  <c r="I19" i="6"/>
  <c r="I20" i="6"/>
  <c r="I21" i="6"/>
  <c r="I22" i="6"/>
  <c r="I23" i="6"/>
  <c r="I24" i="6"/>
  <c r="I25" i="6"/>
  <c r="I26" i="6"/>
  <c r="I27" i="6"/>
  <c r="I28" i="6"/>
  <c r="I29" i="6"/>
  <c r="I30" i="6"/>
  <c r="I9" i="6"/>
  <c r="I32" i="6" l="1" a="1"/>
  <c r="I32" i="6" s="1"/>
  <c r="I33" i="6" a="1"/>
  <c r="I33" i="6" s="1"/>
  <c r="I34" i="6" a="1"/>
  <c r="I34" i="6" s="1"/>
  <c r="I35" i="6" a="1"/>
  <c r="I35" i="6" s="1"/>
  <c r="I36" i="6" a="1"/>
  <c r="I36" i="6" s="1"/>
  <c r="I37" i="6" a="1"/>
  <c r="I37" i="6" s="1"/>
  <c r="I38" i="6" a="1"/>
  <c r="I38" i="6" s="1"/>
  <c r="I39" i="6" a="1"/>
  <c r="I39" i="6" s="1"/>
  <c r="I40" i="6" a="1"/>
  <c r="I40" i="6" s="1"/>
  <c r="I41" i="6" a="1"/>
  <c r="I41" i="6" s="1"/>
  <c r="I42" i="6" a="1"/>
  <c r="I42" i="6" s="1"/>
  <c r="I43" i="6" a="1"/>
  <c r="I43" i="6"/>
  <c r="I44" i="6" a="1"/>
  <c r="I44" i="6" s="1"/>
  <c r="I45" i="6" a="1"/>
  <c r="I45" i="6" s="1"/>
  <c r="I46" i="6" a="1"/>
  <c r="I46" i="6" s="1"/>
  <c r="I47" i="6" a="1"/>
  <c r="I47" i="6" s="1"/>
  <c r="I48" i="6" a="1"/>
  <c r="I48" i="6" s="1"/>
  <c r="I49" i="6" a="1"/>
  <c r="I49" i="6" s="1"/>
  <c r="I50" i="6" a="1"/>
  <c r="I50" i="6" s="1"/>
  <c r="I51" i="6" a="1"/>
  <c r="I51" i="6" s="1"/>
  <c r="I52" i="6" a="1"/>
  <c r="I52" i="6" s="1"/>
  <c r="I53" i="6" a="1"/>
  <c r="I53" i="6" s="1"/>
  <c r="I54" i="6" a="1"/>
  <c r="I54" i="6" s="1"/>
  <c r="I55" i="6" a="1"/>
  <c r="I55" i="6" s="1"/>
  <c r="I56" i="6" a="1"/>
  <c r="I56" i="6" s="1"/>
  <c r="I57" i="6" a="1"/>
  <c r="I57" i="6" s="1"/>
  <c r="I58" i="6" a="1"/>
  <c r="I58" i="6" s="1"/>
  <c r="I59" i="6" a="1"/>
  <c r="I59" i="6" s="1"/>
  <c r="I60" i="6" a="1"/>
  <c r="I60" i="6" s="1"/>
  <c r="I61" i="6" a="1"/>
  <c r="I61" i="6" s="1"/>
  <c r="I62" i="6" a="1"/>
  <c r="I62" i="6" s="1"/>
  <c r="I63" i="6" a="1"/>
  <c r="I63" i="6" s="1"/>
  <c r="I64" i="6" a="1"/>
  <c r="I64" i="6" s="1"/>
  <c r="I65" i="6" a="1"/>
  <c r="I65" i="6" s="1"/>
  <c r="I66" i="6" a="1"/>
  <c r="I66" i="6" s="1"/>
  <c r="I67" i="6" a="1"/>
  <c r="I67" i="6" s="1"/>
  <c r="I68" i="6" a="1"/>
  <c r="I68" i="6" s="1"/>
  <c r="I69" i="6" a="1"/>
  <c r="I69" i="6" s="1"/>
  <c r="I70" i="6" a="1"/>
  <c r="I70" i="6" s="1"/>
  <c r="I71" i="6" a="1"/>
  <c r="I71" i="6" s="1"/>
  <c r="I72" i="6" a="1"/>
  <c r="I72" i="6" s="1"/>
  <c r="I73" i="6" a="1"/>
  <c r="I73" i="6" s="1"/>
  <c r="I74" i="6" a="1"/>
  <c r="I74" i="6" s="1"/>
  <c r="I75" i="6" a="1"/>
  <c r="I75" i="6"/>
  <c r="I76" i="6" a="1"/>
  <c r="I76" i="6" s="1"/>
  <c r="I77" i="6" a="1"/>
  <c r="I77" i="6" s="1"/>
  <c r="I78" i="6" a="1"/>
  <c r="I78" i="6" s="1"/>
  <c r="I79" i="6" a="1"/>
  <c r="I79" i="6" s="1"/>
  <c r="I80" i="6" a="1"/>
  <c r="I80" i="6" s="1"/>
  <c r="I81" i="6" a="1"/>
  <c r="I81" i="6" s="1"/>
  <c r="I82" i="6" a="1"/>
  <c r="I82" i="6" s="1"/>
  <c r="I83" i="6" a="1"/>
  <c r="I83" i="6"/>
  <c r="I84" i="6" a="1"/>
  <c r="I84" i="6" s="1"/>
  <c r="I85" i="6" a="1"/>
  <c r="I85" i="6" s="1"/>
  <c r="I86" i="6" a="1"/>
  <c r="I86" i="6" s="1"/>
  <c r="I87" i="6" a="1"/>
  <c r="I87" i="6" s="1"/>
  <c r="I88" i="6" a="1"/>
  <c r="I88" i="6" s="1"/>
  <c r="I89" i="6" a="1"/>
  <c r="I89" i="6" s="1"/>
  <c r="I90" i="6" a="1"/>
  <c r="I90" i="6" s="1"/>
  <c r="I91" i="6" a="1"/>
  <c r="I91" i="6" s="1"/>
  <c r="I92" i="6" a="1"/>
  <c r="I92" i="6" s="1"/>
  <c r="I93" i="6" a="1"/>
  <c r="I93" i="6" s="1"/>
  <c r="I94" i="6" a="1"/>
  <c r="I94" i="6" s="1"/>
  <c r="I95" i="6" a="1"/>
  <c r="I95" i="6" s="1"/>
  <c r="I96" i="6" a="1"/>
  <c r="I96" i="6" s="1"/>
  <c r="I97" i="6" a="1"/>
  <c r="I97" i="6" s="1"/>
  <c r="I98" i="6" a="1"/>
  <c r="I98" i="6" s="1"/>
  <c r="I99" i="6" a="1"/>
  <c r="I99" i="6" s="1"/>
  <c r="I100" i="6" a="1"/>
  <c r="I100" i="6" s="1"/>
  <c r="I101" i="6" a="1"/>
  <c r="I101" i="6" s="1"/>
  <c r="I102" i="6" a="1"/>
  <c r="I102" i="6" s="1"/>
  <c r="I103" i="6" a="1"/>
  <c r="I103" i="6" s="1"/>
  <c r="I104" i="6" a="1"/>
  <c r="I104" i="6" s="1"/>
  <c r="I105" i="6" a="1"/>
  <c r="I105" i="6" s="1"/>
  <c r="I106" i="6" a="1"/>
  <c r="I106" i="6" s="1"/>
  <c r="I107" i="6" a="1"/>
  <c r="I107" i="6" s="1"/>
  <c r="I108" i="6" a="1"/>
  <c r="I108" i="6" s="1"/>
  <c r="I109" i="6" a="1"/>
  <c r="I109" i="6" s="1"/>
  <c r="I110" i="6" a="1"/>
  <c r="I110" i="6" s="1"/>
  <c r="I111" i="6" a="1"/>
  <c r="I111" i="6" s="1"/>
  <c r="I112" i="6" a="1"/>
  <c r="I112" i="6" s="1"/>
  <c r="I113" i="6" a="1"/>
  <c r="I113" i="6" s="1"/>
  <c r="I114" i="6" a="1"/>
  <c r="I114" i="6" s="1"/>
  <c r="I115" i="6" a="1"/>
  <c r="I115" i="6"/>
  <c r="I116" i="6" a="1"/>
  <c r="I116" i="6" s="1"/>
  <c r="I117" i="6" a="1"/>
  <c r="I117" i="6" s="1"/>
  <c r="I118" i="6" a="1"/>
  <c r="I118" i="6" s="1"/>
  <c r="I119" i="6" a="1"/>
  <c r="I119" i="6" s="1"/>
  <c r="I120" i="6" a="1"/>
  <c r="I120" i="6" s="1"/>
  <c r="I121" i="6" a="1"/>
  <c r="I121" i="6" s="1"/>
  <c r="I122" i="6" a="1"/>
  <c r="I122" i="6" s="1"/>
  <c r="I123" i="6" a="1"/>
  <c r="I123" i="6"/>
  <c r="I124" i="6" a="1"/>
  <c r="I124" i="6" s="1"/>
  <c r="I125" i="6" a="1"/>
  <c r="I125" i="6" s="1"/>
  <c r="I126" i="6" a="1"/>
  <c r="I126" i="6" s="1"/>
  <c r="I127" i="6" a="1"/>
  <c r="I127" i="6" s="1"/>
  <c r="I128" i="6" a="1"/>
  <c r="I128" i="6" s="1"/>
  <c r="I129" i="6" a="1"/>
  <c r="I129" i="6" s="1"/>
  <c r="I130" i="6" a="1"/>
  <c r="I130" i="6" s="1"/>
  <c r="I131" i="6" a="1"/>
  <c r="I131" i="6" s="1"/>
  <c r="I132" i="6" a="1"/>
  <c r="I132" i="6" s="1"/>
  <c r="I133" i="6" a="1"/>
  <c r="I133" i="6" s="1"/>
  <c r="I134" i="6" a="1"/>
  <c r="I134" i="6" s="1"/>
  <c r="I135" i="6" a="1"/>
  <c r="I135" i="6" s="1"/>
  <c r="I136" i="6" a="1"/>
  <c r="I136" i="6" s="1"/>
  <c r="I137" i="6" a="1"/>
  <c r="I137" i="6" s="1"/>
  <c r="I138" i="6" a="1"/>
  <c r="I138" i="6" s="1"/>
  <c r="I139" i="6" a="1"/>
  <c r="I139" i="6" s="1"/>
  <c r="I140" i="6" a="1"/>
  <c r="I140" i="6" s="1"/>
  <c r="I141" i="6" a="1"/>
  <c r="I141" i="6" s="1"/>
  <c r="I142" i="6" a="1"/>
  <c r="I142" i="6" s="1"/>
  <c r="I143" i="6" a="1"/>
  <c r="I143" i="6" s="1"/>
  <c r="I144" i="6" a="1"/>
  <c r="I144" i="6" s="1"/>
  <c r="I145" i="6" a="1"/>
  <c r="I145" i="6" s="1"/>
  <c r="I146" i="6" a="1"/>
  <c r="I146" i="6" s="1"/>
  <c r="I147" i="6" a="1"/>
  <c r="I147" i="6"/>
  <c r="I148" i="6" a="1"/>
  <c r="I148" i="6" s="1"/>
  <c r="I149" i="6" a="1"/>
  <c r="I149" i="6" s="1"/>
  <c r="I150" i="6" a="1"/>
  <c r="I150" i="6" s="1"/>
  <c r="I151" i="6" a="1"/>
  <c r="I151" i="6" s="1"/>
  <c r="I152" i="6" a="1"/>
  <c r="I152" i="6" s="1"/>
  <c r="I153" i="6" a="1"/>
  <c r="I153" i="6" s="1"/>
  <c r="I154" i="6" a="1"/>
  <c r="I154" i="6" s="1"/>
  <c r="I155" i="6" a="1"/>
  <c r="I155" i="6"/>
  <c r="I156" i="6" a="1"/>
  <c r="I156" i="6" s="1"/>
  <c r="I157" i="6" a="1"/>
  <c r="I157" i="6" s="1"/>
  <c r="I158" i="6" a="1"/>
  <c r="I158" i="6" s="1"/>
  <c r="I159" i="6" a="1"/>
  <c r="I159" i="6" s="1"/>
  <c r="I160" i="6" a="1"/>
  <c r="I160" i="6" s="1"/>
  <c r="I161" i="6" a="1"/>
  <c r="I161" i="6" s="1"/>
  <c r="I162" i="6" a="1"/>
  <c r="I162" i="6" s="1"/>
  <c r="I163" i="6" a="1"/>
  <c r="I163" i="6"/>
  <c r="I164" i="6" a="1"/>
  <c r="I164" i="6" s="1"/>
  <c r="I165" i="6" a="1"/>
  <c r="I165" i="6" s="1"/>
  <c r="I166" i="6" a="1"/>
  <c r="I166" i="6" s="1"/>
  <c r="I167" i="6" a="1"/>
  <c r="I167" i="6" s="1"/>
  <c r="I168" i="6" a="1"/>
  <c r="I168" i="6" s="1"/>
  <c r="I169" i="6" a="1"/>
  <c r="I169" i="6" s="1"/>
  <c r="I170" i="6" a="1"/>
  <c r="I170" i="6" s="1"/>
  <c r="I171" i="6" a="1"/>
  <c r="I171" i="6" s="1"/>
  <c r="I172" i="6" a="1"/>
  <c r="I172" i="6" s="1"/>
  <c r="I173" i="6" a="1"/>
  <c r="I173" i="6" s="1"/>
  <c r="I174" i="6" a="1"/>
  <c r="I174" i="6" s="1"/>
  <c r="I175" i="6" a="1"/>
  <c r="I175" i="6" s="1"/>
  <c r="I176" i="6" a="1"/>
  <c r="I176" i="6" s="1"/>
  <c r="I177" i="6" a="1"/>
  <c r="I177" i="6" s="1"/>
  <c r="I178" i="6" a="1"/>
  <c r="I178" i="6" s="1"/>
  <c r="I179" i="6" a="1"/>
  <c r="I179" i="6" s="1"/>
  <c r="I180" i="6" a="1"/>
  <c r="I180" i="6" s="1"/>
  <c r="I181" i="6" a="1"/>
  <c r="I181" i="6" s="1"/>
  <c r="I182" i="6" a="1"/>
  <c r="I182" i="6" s="1"/>
  <c r="I183" i="6" a="1"/>
  <c r="I183" i="6"/>
  <c r="I184" i="6" a="1"/>
  <c r="I184" i="6" s="1"/>
  <c r="I185" i="6" a="1"/>
  <c r="I185" i="6"/>
  <c r="I186" i="6" a="1"/>
  <c r="I186" i="6" s="1"/>
  <c r="I187" i="6" a="1"/>
  <c r="I187" i="6"/>
  <c r="I188" i="6" a="1"/>
  <c r="I188" i="6" s="1"/>
  <c r="I189" i="6" a="1"/>
  <c r="I189" i="6" s="1"/>
  <c r="I190" i="6" a="1"/>
  <c r="I190" i="6" s="1"/>
  <c r="I191" i="6" a="1"/>
  <c r="I191" i="6" s="1"/>
  <c r="I192" i="6" a="1"/>
  <c r="I192" i="6" s="1"/>
  <c r="I193" i="6" a="1"/>
  <c r="I193" i="6" s="1"/>
  <c r="I194" i="6" a="1"/>
  <c r="I194" i="6" s="1"/>
  <c r="I195" i="6" a="1"/>
  <c r="I195" i="6" s="1"/>
  <c r="I196" i="6" a="1"/>
  <c r="I196" i="6" s="1"/>
  <c r="I197" i="6" a="1"/>
  <c r="I197" i="6" s="1"/>
  <c r="I198" i="6" a="1"/>
  <c r="I198" i="6" s="1"/>
  <c r="I199" i="6" a="1"/>
  <c r="I199" i="6" s="1"/>
  <c r="I200" i="6" a="1"/>
  <c r="I200" i="6" s="1"/>
  <c r="I201" i="6" a="1"/>
  <c r="I201" i="6" s="1"/>
  <c r="I202" i="6" a="1"/>
  <c r="I202" i="6" s="1"/>
  <c r="I203" i="6" a="1"/>
  <c r="I203" i="6" s="1"/>
  <c r="I204" i="6" a="1"/>
  <c r="I204" i="6" s="1"/>
  <c r="I205" i="6" a="1"/>
  <c r="I205" i="6" s="1"/>
  <c r="I206" i="6" a="1"/>
  <c r="I206" i="6" s="1"/>
  <c r="I207" i="6" a="1"/>
  <c r="I207" i="6" s="1"/>
  <c r="I208" i="6" a="1"/>
  <c r="I208" i="6" s="1"/>
  <c r="I209" i="6" a="1"/>
  <c r="I209" i="6" s="1"/>
  <c r="I210" i="6" a="1"/>
  <c r="I210" i="6" s="1"/>
  <c r="I211" i="6" a="1"/>
  <c r="I211" i="6" s="1"/>
  <c r="I212" i="6" a="1"/>
  <c r="I212" i="6" s="1"/>
  <c r="I213" i="6" a="1"/>
  <c r="I213" i="6" s="1"/>
  <c r="I214" i="6" a="1"/>
  <c r="I214" i="6" s="1"/>
  <c r="I215" i="6" a="1"/>
  <c r="I215" i="6" s="1"/>
  <c r="I216" i="6" a="1"/>
  <c r="I216" i="6" s="1"/>
  <c r="I217" i="6" a="1"/>
  <c r="I217" i="6" s="1"/>
  <c r="I218" i="6" a="1"/>
  <c r="I218" i="6" s="1"/>
  <c r="I219" i="6" a="1"/>
  <c r="I219" i="6" s="1"/>
  <c r="I220" i="6" a="1"/>
  <c r="I220" i="6" s="1"/>
  <c r="I221" i="6" a="1"/>
  <c r="I221" i="6" s="1"/>
  <c r="I222" i="6" a="1"/>
  <c r="I222" i="6" s="1"/>
  <c r="I223" i="6" a="1"/>
  <c r="I223" i="6" s="1"/>
  <c r="I224" i="6" a="1"/>
  <c r="I224" i="6" s="1"/>
  <c r="I225" i="6" a="1"/>
  <c r="I225" i="6" s="1"/>
  <c r="I226" i="6" a="1"/>
  <c r="I226" i="6" s="1"/>
  <c r="I227" i="6" a="1"/>
  <c r="I227" i="6" s="1"/>
  <c r="I228" i="6" a="1"/>
  <c r="I228" i="6" s="1"/>
  <c r="I229" i="6" a="1"/>
  <c r="I229" i="6" s="1"/>
  <c r="I230" i="6" a="1"/>
  <c r="I230" i="6" s="1"/>
  <c r="I231" i="6" a="1"/>
  <c r="I231" i="6" s="1"/>
  <c r="I232" i="6" a="1"/>
  <c r="I232" i="6" s="1"/>
  <c r="I233" i="6" a="1"/>
  <c r="I233" i="6" s="1"/>
  <c r="I234" i="6" a="1"/>
  <c r="I234" i="6" s="1"/>
  <c r="I235" i="6" a="1"/>
  <c r="I235" i="6" s="1"/>
  <c r="I236" i="6" a="1"/>
  <c r="I236" i="6" s="1"/>
  <c r="I237" i="6" a="1"/>
  <c r="I237" i="6" s="1"/>
  <c r="I238" i="6" a="1"/>
  <c r="I238" i="6" s="1"/>
  <c r="I239" i="6" a="1"/>
  <c r="I239" i="6" s="1"/>
  <c r="I240" i="6" a="1"/>
  <c r="I240" i="6" s="1"/>
  <c r="I241" i="6" a="1"/>
  <c r="I241" i="6" s="1"/>
  <c r="I242" i="6" a="1"/>
  <c r="I242" i="6" s="1"/>
  <c r="I243" i="6" a="1"/>
  <c r="I243" i="6" s="1"/>
  <c r="I244" i="6" a="1"/>
  <c r="I244" i="6" s="1"/>
  <c r="I245" i="6" a="1"/>
  <c r="I245" i="6" s="1"/>
  <c r="I246" i="6" a="1"/>
  <c r="I246" i="6" s="1"/>
  <c r="I247" i="6" a="1"/>
  <c r="I247" i="6" s="1"/>
  <c r="I248" i="6" a="1"/>
  <c r="I248" i="6" s="1"/>
  <c r="I249" i="6" a="1"/>
  <c r="I249" i="6" s="1"/>
  <c r="I250" i="6" a="1"/>
  <c r="I250" i="6" s="1"/>
  <c r="I251" i="6" a="1"/>
  <c r="I251" i="6" s="1"/>
  <c r="I252" i="6" a="1"/>
  <c r="I252" i="6" s="1"/>
  <c r="I253" i="6" a="1"/>
  <c r="I253" i="6" s="1"/>
  <c r="I254" i="6" a="1"/>
  <c r="I254" i="6" s="1"/>
  <c r="I255" i="6" a="1"/>
  <c r="I255" i="6" s="1"/>
  <c r="I256" i="6" a="1"/>
  <c r="I256" i="6" s="1"/>
  <c r="I257" i="6" a="1"/>
  <c r="I257" i="6" s="1"/>
  <c r="I258" i="6" a="1"/>
  <c r="I258" i="6" s="1"/>
  <c r="I259" i="6" a="1"/>
  <c r="I259" i="6" s="1"/>
  <c r="I260" i="6" a="1"/>
  <c r="I260" i="6" s="1"/>
  <c r="I261" i="6" a="1"/>
  <c r="I261" i="6" s="1"/>
  <c r="I262" i="6" a="1"/>
  <c r="I262" i="6" s="1"/>
  <c r="I263" i="6" a="1"/>
  <c r="I263" i="6" s="1"/>
  <c r="I264" i="6" a="1"/>
  <c r="I264" i="6" s="1"/>
  <c r="I265" i="6" a="1"/>
  <c r="I265" i="6" s="1"/>
  <c r="I266" i="6" a="1"/>
  <c r="I266" i="6" s="1"/>
  <c r="I267" i="6" a="1"/>
  <c r="I267" i="6" s="1"/>
  <c r="I268" i="6" a="1"/>
  <c r="I268" i="6" s="1"/>
  <c r="I269" i="6" a="1"/>
  <c r="I269" i="6" s="1"/>
  <c r="I270" i="6" a="1"/>
  <c r="I270" i="6" s="1"/>
  <c r="I271" i="6" a="1"/>
  <c r="I271" i="6" s="1"/>
  <c r="I272" i="6" a="1"/>
  <c r="I272" i="6" s="1"/>
  <c r="I273" i="6" a="1"/>
  <c r="I273" i="6" s="1"/>
  <c r="I274" i="6" a="1"/>
  <c r="I274" i="6" s="1"/>
  <c r="I275" i="6" a="1"/>
  <c r="I275" i="6" s="1"/>
  <c r="I276" i="6" a="1"/>
  <c r="I276" i="6" s="1"/>
  <c r="I277" i="6" a="1"/>
  <c r="I277" i="6" s="1"/>
  <c r="I278" i="6" a="1"/>
  <c r="I278" i="6" s="1"/>
  <c r="I279" i="6" a="1"/>
  <c r="I279" i="6" s="1"/>
  <c r="I280" i="6" a="1"/>
  <c r="I280" i="6" s="1"/>
  <c r="I281" i="6" a="1"/>
  <c r="I281" i="6" s="1"/>
  <c r="I282" i="6" a="1"/>
  <c r="I282" i="6" s="1"/>
  <c r="I283" i="6" a="1"/>
  <c r="I283" i="6" s="1"/>
  <c r="I284" i="6" a="1"/>
  <c r="I284" i="6" s="1"/>
  <c r="I285" i="6" a="1"/>
  <c r="I285" i="6" s="1"/>
  <c r="I286" i="6" a="1"/>
  <c r="I286" i="6" s="1"/>
  <c r="I287" i="6" a="1"/>
  <c r="I287" i="6" s="1"/>
  <c r="I288" i="6" a="1"/>
  <c r="I288" i="6" s="1"/>
  <c r="I289" i="6" a="1"/>
  <c r="I289" i="6" s="1"/>
  <c r="I290" i="6" a="1"/>
  <c r="I290" i="6" s="1"/>
  <c r="I291" i="6" a="1"/>
  <c r="I291" i="6" s="1"/>
  <c r="I292" i="6" a="1"/>
  <c r="I292" i="6" s="1"/>
  <c r="I293" i="6" a="1"/>
  <c r="I293" i="6" s="1"/>
  <c r="I294" i="6" a="1"/>
  <c r="I294" i="6" s="1"/>
  <c r="I295" i="6" a="1"/>
  <c r="I295" i="6" s="1"/>
  <c r="I296" i="6" a="1"/>
  <c r="I296" i="6" s="1"/>
  <c r="I297" i="6" a="1"/>
  <c r="I297" i="6" s="1"/>
  <c r="I298" i="6" a="1"/>
  <c r="I298" i="6" s="1"/>
  <c r="I299" i="6" a="1"/>
  <c r="I299" i="6" s="1"/>
  <c r="I300" i="6" a="1"/>
  <c r="I300" i="6" s="1"/>
  <c r="H10" i="11" l="1"/>
  <c r="I10" i="11"/>
  <c r="G24" i="11"/>
  <c r="H24" i="11"/>
  <c r="I24" i="11"/>
  <c r="G17" i="11"/>
  <c r="H17" i="11"/>
  <c r="I17" i="11"/>
  <c r="C9" i="11"/>
  <c r="C9" i="10"/>
  <c r="C9" i="9"/>
  <c r="AA1" i="8"/>
  <c r="G25" i="9" s="1"/>
  <c r="G17" i="10" s="1"/>
  <c r="X1" i="8"/>
  <c r="H25" i="9" s="1"/>
  <c r="G16" i="10" s="1"/>
  <c r="U1" i="8"/>
  <c r="I25" i="9" s="1"/>
  <c r="G14" i="10" s="1"/>
  <c r="R1" i="8"/>
  <c r="G20" i="9" s="1"/>
  <c r="O1" i="8"/>
  <c r="H20" i="9" s="1"/>
  <c r="G13" i="10" s="1"/>
  <c r="L1" i="8"/>
  <c r="I20" i="9" s="1"/>
  <c r="I1" i="8"/>
  <c r="G15" i="9" s="1"/>
  <c r="F1" i="8"/>
  <c r="H15" i="9" s="1"/>
  <c r="G10" i="10" s="1"/>
  <c r="C1" i="8"/>
  <c r="I15" i="9" s="1"/>
  <c r="G15" i="7"/>
  <c r="F12" i="10" s="1"/>
  <c r="I25" i="7"/>
  <c r="F14" i="10" s="1"/>
  <c r="H25" i="7"/>
  <c r="F16" i="10" s="1"/>
  <c r="G25" i="7"/>
  <c r="F17" i="10" s="1"/>
  <c r="I15" i="7"/>
  <c r="F9" i="10" s="1"/>
  <c r="H15" i="7"/>
  <c r="F10" i="10" s="1"/>
  <c r="G20" i="7"/>
  <c r="F15" i="10" s="1"/>
  <c r="H20" i="7"/>
  <c r="F13" i="10" s="1"/>
  <c r="I20" i="7"/>
  <c r="F11" i="10" s="1"/>
  <c r="G12" i="10" l="1"/>
  <c r="G15" i="10"/>
  <c r="G11" i="10"/>
  <c r="G9" i="10"/>
  <c r="C9"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<sst xmlns="http://schemas.openxmlformats.org/spreadsheetml/2006/main" count="352" uniqueCount="110">
  <si>
    <t>Moderate Potential</t>
  </si>
  <si>
    <t>HR</t>
  </si>
  <si>
    <t>Inventory analyst</t>
  </si>
  <si>
    <t>HR Analyst</t>
  </si>
  <si>
    <t>Low Performance</t>
  </si>
  <si>
    <t>High Performance</t>
  </si>
  <si>
    <t>Low Potential</t>
  </si>
  <si>
    <t>High Potential</t>
  </si>
  <si>
    <t>Moderate Performance</t>
  </si>
  <si>
    <t>%</t>
  </si>
  <si>
    <t>3. 9 Box</t>
  </si>
  <si>
    <t>4. 9 Box %</t>
  </si>
  <si>
    <t>KENJO, HR SOFTWARE 'ALL IN ONE'</t>
  </si>
  <si>
    <t>KENJO, DIE ALL-IN-ONE HR-SOFTWARE</t>
  </si>
  <si>
    <t>1. Anleitung</t>
  </si>
  <si>
    <t xml:space="preserve">Diese Vorlage basiert auf der 9-Box-Grid-Methode. Du erhältst einen Überblick über die Leistungsbewertungen Deiner Mitarbeiter.
Im Folgenden findest Du eine Beschreibung der einzelnen Registerkarten:			</t>
  </si>
  <si>
    <t xml:space="preserve">In der Registerkarte "Anleitung" erklären wir Dir, wie diese Excel-Vorlage funktioniert. 			
			</t>
  </si>
  <si>
    <t>2. Datenformular</t>
  </si>
  <si>
    <t xml:space="preserve">In der Registerkarte "9 Box" findest Du das 9-Box-Grid-Modell. Du kannst das Modell über die Liste auf der linken Seite nach "Abteilungen" filtern und erhältst die Gesamtzahl der Mitarbeiter pro ausgewählter Abteilung. Du kannst mehrere Abteilungen auswählen, indem Du (nachdem Du eine Abteilung aus der Liste ausgewählt hast) auf das Symbol in der oberen rechten Ecke der Liste klickst (eines für die Mehrfachauswahl, ein anderes, um die Filter zu löschen). Um die Informationen zu aktualisieren, klicke auf das Excel-Menü "Daten" -&gt; "Alle aktualisieren".			
			</t>
  </si>
  <si>
    <t xml:space="preserve">In der Registerkarte "9 Box %" kannst Du die gleiche Aktion wie auf der vorherigen Registerkarte durchführen, allerdings mit den Ergebnissen in Prozent. Um die Informationen zu aktualisieren, klicke auf das Excel-Menü "Daten" -&gt; "Alle aktualisieren".			
			</t>
  </si>
  <si>
    <t>5. Klassifizierungsliste</t>
  </si>
  <si>
    <t xml:space="preserve">5. Klassifizierungsliste
</t>
  </si>
  <si>
    <t xml:space="preserve">In der Registerkarte "Klassifizierungsliste" findest Du eine Klassifizierungsliste, die das Ergebnis der Leistungsbeurteilungen der einzelnen Mitarbeiter ist. Die Filter funktionieren wie bei den vorherigen Registerkarten. Um die Informationen zu aktualisieren, klicke auf das Excel-Menü "Daten" -&gt; "Alle aktualisieren".			
			</t>
  </si>
  <si>
    <t xml:space="preserve">6. 9 Box Grid nach Namen
</t>
  </si>
  <si>
    <t xml:space="preserve">In der Registerkarte "9 Box Grid nach Namen" hast Du die Ansicht, aber mit den Namen der einzelnen Mitarbeiter.			
			</t>
  </si>
  <si>
    <t>6. 9 Box Grid nach Namen</t>
  </si>
  <si>
    <t>Mitarbeiter/in</t>
  </si>
  <si>
    <t>Mitarbeiter/in 1</t>
  </si>
  <si>
    <t>Mitarbeiter/in 2</t>
  </si>
  <si>
    <t>Mitarbeiter/in 3</t>
  </si>
  <si>
    <t>Mitarbeiter/in 4</t>
  </si>
  <si>
    <t>Mitarbeiter/in 5</t>
  </si>
  <si>
    <t>Mitarbeiter/in 6</t>
  </si>
  <si>
    <t>Mitarbeiter/in 7</t>
  </si>
  <si>
    <t>Mitarbeiter/in 8</t>
  </si>
  <si>
    <t>Mitarbeiter/in 9</t>
  </si>
  <si>
    <t>Mitarbeiter/in 10</t>
  </si>
  <si>
    <t>Mitarbeiter/in 11</t>
  </si>
  <si>
    <t>Mitarbeiter/in 12</t>
  </si>
  <si>
    <t>Mitarbeiter/in 13</t>
  </si>
  <si>
    <t>Mitarbeiter/in 14</t>
  </si>
  <si>
    <t>Mitarbeiter/in 15</t>
  </si>
  <si>
    <t>Mitarbeiter/in 16</t>
  </si>
  <si>
    <t>Mitarbeiter/in 17</t>
  </si>
  <si>
    <t>Mitarbeiter/in 18</t>
  </si>
  <si>
    <t>Mitarbeiter/in 19</t>
  </si>
  <si>
    <t>Mitarbeiter/in 20</t>
  </si>
  <si>
    <t>Mitarbeiter/in 21</t>
  </si>
  <si>
    <t>Mitarbeiter/in 22</t>
  </si>
  <si>
    <t>Abteilung</t>
  </si>
  <si>
    <t>Jobbeschreibung</t>
  </si>
  <si>
    <t>Leistungsbewertung</t>
  </si>
  <si>
    <t>Potenzialbewertung</t>
  </si>
  <si>
    <t>Klassifizierung</t>
  </si>
  <si>
    <t>Gewerbe</t>
  </si>
  <si>
    <t>Finanzen</t>
  </si>
  <si>
    <t>Projekte</t>
  </si>
  <si>
    <t>Logistik</t>
  </si>
  <si>
    <t>Neue Abteilung</t>
  </si>
  <si>
    <t>Neue Abteilung 2</t>
  </si>
  <si>
    <t>Kaufmännische Analystin</t>
  </si>
  <si>
    <t>Finanzanalyst</t>
  </si>
  <si>
    <t>Lagerist</t>
  </si>
  <si>
    <t>Projektanalystin</t>
  </si>
  <si>
    <t>Verkäufer</t>
  </si>
  <si>
    <t>Logistische Koordinatorin</t>
  </si>
  <si>
    <t>HR Koordinator</t>
  </si>
  <si>
    <t>Personalbestand</t>
  </si>
  <si>
    <t xml:space="preserve">In der Registerkarte "Datenformular" findest Du eine vollständige Liste aller Mitarbeiter, ihrer Abteilungen, Berufsbezeichnungen, Leistungsbeurteilungen und Einstufungen. In der Registerkarte kannst Du unter dem letzten Datensatz neue Daten hinzufügen: Wähle den letzten Mitarbeiter aus, drücke ENTER und gib die neuen Daten ein. Wenn Du Abteilungen in der Liste erstellen oder löschen willst, musst du nur den neuen Abteilungsnamen eingeben oder die Abteilung ändern, die du hinzufügen oder ändern willst.			
			</t>
  </si>
  <si>
    <t>Niedrig</t>
  </si>
  <si>
    <t>Mittel</t>
  </si>
  <si>
    <t>Hoch</t>
  </si>
  <si>
    <t>Mitarbeiter</t>
  </si>
  <si>
    <t>Abstand</t>
  </si>
  <si>
    <t>Schwache Performance/ 
Hohes Potenzial</t>
  </si>
  <si>
    <t>Moderate Performance/ 
Hohes Potenzial</t>
  </si>
  <si>
    <t>Gute Performance/ 
Hohes Potenzial</t>
  </si>
  <si>
    <t>Schwache Performance/ 
Mittleres Potenzial</t>
  </si>
  <si>
    <t>Moderate Performance/ 
Mittleres Potenzial</t>
  </si>
  <si>
    <t>Gute Performance/ 
Mittleres Potenzial</t>
  </si>
  <si>
    <t>Schwache Performance/ 
Geringes Potenzial</t>
  </si>
  <si>
    <t>Moderate Performance/ 
Geringes Potenzial</t>
  </si>
  <si>
    <t>Gute Performance/ 
Geringes Potenzial</t>
  </si>
  <si>
    <t>Moderate Performance/ Hohes Potenzial</t>
  </si>
  <si>
    <t>Schwache Performance / Hohes Potenzial</t>
  </si>
  <si>
    <t>Schwache Performance / Mittleres Potenzial</t>
  </si>
  <si>
    <t>Moderate Performance/ Mittleres Potenzial</t>
  </si>
  <si>
    <t>Gute Performance / Hohes Potenzial</t>
  </si>
  <si>
    <t>Gute Performance / Mittleres Potenzial</t>
  </si>
  <si>
    <t>Schwache Performance / Geringes Potenzial</t>
  </si>
  <si>
    <t>Moderate Performance / Geringes Potenzial</t>
  </si>
  <si>
    <t>Gute Performance / Geringes Potenzial</t>
  </si>
  <si>
    <t>Konstanter Performer</t>
  </si>
  <si>
    <t>Aufstrebender Performer</t>
  </si>
  <si>
    <t>Zuverlässiger Profi</t>
  </si>
  <si>
    <t>Zukünftiger Performer</t>
  </si>
  <si>
    <t>Kernmitarbeiter</t>
  </si>
  <si>
    <t>Effektiver Mitarbeiter</t>
  </si>
  <si>
    <t xml:space="preserve">Talent  </t>
  </si>
  <si>
    <t>Inkonsistenter Mitarbeiter</t>
  </si>
  <si>
    <t>Risiko</t>
  </si>
  <si>
    <t>* Maximal 25 Arbeitnehmer pro Box</t>
  </si>
  <si>
    <t>Row Labels</t>
  </si>
  <si>
    <t>Schwache Performance</t>
  </si>
  <si>
    <t>Hallo</t>
  </si>
  <si>
    <t>Hohe Performance</t>
  </si>
  <si>
    <t>Mittleres Potenzial</t>
  </si>
  <si>
    <t>Hohes Potenzial</t>
  </si>
  <si>
    <t>Geringes Potenzial</t>
  </si>
  <si>
    <t>Count of Mitarbeiter/in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</si>
</sst>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2" x14ac:knownFonts="1">
    <font>
      <sz val="12"/>
      <color theme="1"/>
      <name val="Calibri"/>
      <family val="2"/>
      <scheme val="minor"/>
    </font>
    <font>
      <sz val="12"/>
      <color theme="2" tint="-0.499984740745262"/>
      <name val="Calibri"/>
      <family val="2"/>
      <scheme val="minor"/>
    </font>
    <font>
      <b/>
      <sz val="12"/>
      <color theme="0" tint="-0.249977111117893"/>
      <name val="Calibri"/>
      <family val="2"/>
      <scheme val="minor"/>
    </font>
    <font>
      <b/>
      <sz val="14"/>
      <color theme="1"/>
      <name val="Calibri"/>
      <family val="2"/>
      <scheme val="minor"/>
    </font>
    <font>
      <sz val="12"/>
      <color theme="1"/>
      <name val="Calibri"/>
      <family val="2"/>
      <scheme val="minor"/>
    </font>
    <font>
      <sz val="12"/>
      <color theme="0" tint="-0.499984740745262"/>
      <name val="Calibri"/>
      <family val="2"/>
      <scheme val="minor"/>
    </font>
    <font>
      <sz val="11"/>
      <color theme="0"/>
      <name val="Calibri Light"/>
      <family val="2"/>
      <scheme val="major"/>
    </font>
    <font>
      <sz val="12"/>
      <color theme="0"/>
      <name val="Calibri"/>
      <family val="2"/>
      <scheme val="minor"/>
    </font>
    <font>
      <sz val="20"/>
      <color theme="0" tint="-0.499984740745262"/>
      <name val="Calibri"/>
      <family val="2"/>
      <scheme val="minor"/>
    </font>
    <font>
      <sz val="16"/>
      <color theme="0"/>
      <name val="Calibri Light"/>
      <family val="2"/>
      <scheme val="major"/>
    </font>
    <font>
      <b/>
      <sz val="24"/>
      <color theme="0"/>
      <name val="Calibri"/>
      <family val="2"/>
      <scheme val="minor"/>
    </font>
    <font>
      <b/>
      <sz val="16"/>
      <color theme="0"/>
      <name val="Calibri"/>
      <family val="2"/>
      <scheme val="minor"/>
    </font>
    <font>
      <b/>
      <sz val="20"/>
      <color theme="0"/>
      <name val="Calibri"/>
      <family val="2"/>
      <scheme val="minor"/>
    </font>
    <font>
      <b/>
      <sz val="16"/>
      <color theme="1"/>
      <name val="Calibri"/>
      <family val="2"/>
      <scheme val="minor"/>
    </font>
    <font>
      <sz val="12"/>
      <color theme="0"/>
      <name val="Calibri Light"/>
      <family val="2"/>
      <scheme val="major"/>
    </font>
    <font>
      <sz val="12"/>
      <color theme="0" tint="-0.34998626667073579"/>
      <name val="Calibri"/>
      <family val="2"/>
      <scheme val="minor"/>
    </font>
    <font>
      <sz val="12"/>
      <color theme="1" tint="0.249977111117893"/>
      <name val="Calibri"/>
      <family val="2"/>
      <scheme val="minor"/>
    </font>
    <font>
      <sz val="12"/>
      <color theme="0" tint="-0.249977111117893"/>
      <name val="Calibri"/>
      <family val="2"/>
      <scheme val="minor"/>
    </font>
    <font>
      <b/>
      <sz val="12"/>
      <color theme="1"/>
      <name val="Calibri"/>
      <family val="2"/>
      <scheme val="minor"/>
    </font>
    <font>
      <u/>
      <sz val="12"/>
      <color theme="10"/>
      <name val="Calibri"/>
      <family val="2"/>
      <scheme val="minor"/>
    </font>
    <font>
      <sz val="12"/>
      <color rgb="FFFF0000"/>
      <name val="Calibri (Cuerpo)"/>
    </font>
    <font>
      <sz val="8"/>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3C90F"/>
        <bgColor indexed="64"/>
      </patternFill>
    </fill>
    <fill>
      <patternFill patternType="solid">
        <fgColor rgb="FF01CFC0"/>
        <bgColor indexed="64"/>
      </patternFill>
    </fill>
    <fill>
      <patternFill patternType="solid">
        <fgColor rgb="FF02B1A4"/>
        <bgColor indexed="64"/>
      </patternFill>
    </fill>
    <fill>
      <patternFill patternType="solid">
        <fgColor rgb="FFFD918E"/>
        <bgColor indexed="64"/>
      </patternFill>
    </fill>
    <fill>
      <patternFill patternType="solid">
        <fgColor rgb="FFFB5956"/>
        <bgColor indexed="64"/>
      </patternFill>
    </fill>
    <fill>
      <patternFill patternType="solid">
        <fgColor theme="0"/>
        <bgColor indexed="64"/>
      </patternFill>
    </fill>
    <fill>
      <patternFill patternType="solid">
        <fgColor rgb="FFD1F2E6"/>
        <bgColor indexed="64"/>
      </patternFill>
    </fill>
  </fills>
  <borders count="13">
    <border>
      <left/>
      <right/>
      <top/>
      <bottom/>
      <diagonal/>
    </border>
    <border>
      <left/>
      <right/>
      <top/>
      <bottom style="medium">
        <color rgb="FF17B7AA"/>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medium">
        <color rgb="FF01CFC0"/>
      </bottom>
      <diagonal/>
    </border>
    <border>
      <left/>
      <right style="thin">
        <color rgb="FF01CFC0"/>
      </right>
      <top/>
      <bottom style="medium">
        <color rgb="FF01CFC0"/>
      </bottom>
      <diagonal/>
    </border>
    <border>
      <left/>
      <right style="thin">
        <color rgb="FF01CFC0"/>
      </right>
      <top/>
      <bottom/>
      <diagonal/>
    </border>
    <border>
      <left style="thin">
        <color rgb="FF01CFC0"/>
      </left>
      <right/>
      <top/>
      <bottom/>
      <diagonal/>
    </border>
    <border>
      <left style="thin">
        <color rgb="FF01CFC0"/>
      </left>
      <right/>
      <top/>
      <bottom style="medium">
        <color rgb="FF01CFC0"/>
      </bottom>
      <diagonal/>
    </border>
    <border>
      <left style="thin">
        <color rgb="FF01CFC0"/>
      </left>
      <right/>
      <top style="medium">
        <color rgb="FF01CFC0"/>
      </top>
      <bottom/>
      <diagonal/>
    </border>
    <border>
      <left/>
      <right/>
      <top style="medium">
        <color rgb="FF01CFC0"/>
      </top>
      <bottom/>
      <diagonal/>
    </border>
    <border>
      <left/>
      <right style="thin">
        <color rgb="FF01CFC0"/>
      </right>
      <top style="medium">
        <color rgb="FF01CFC0"/>
      </top>
      <bottom/>
      <diagonal/>
    </border>
  </borders>
  <cellStyleXfs count="3">
    <xf numFmtId="0" fontId="0" fillId="0" borderId="0"/>
    <xf numFmtId="9" fontId="4" fillId="0" borderId="0" applyFont="0" applyFill="0" applyBorder="0" applyAlignment="0" applyProtection="0"/>
    <xf numFmtId="0" fontId="19" fillId="0" borderId="0" applyNumberFormat="0" applyFill="0" applyBorder="0" applyAlignment="0" applyProtection="0"/>
  </cellStyleXfs>
  <cellXfs count="98">
    <xf numFmtId="0" fontId="0" fillId="0" borderId="0" xfId="0"/>
    <xf numFmtId="0" fontId="1" fillId="2" borderId="1"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right" vertical="center"/>
    </xf>
    <xf numFmtId="0" fontId="0" fillId="0" borderId="0" xfId="0" pivotButton="1"/>
    <xf numFmtId="0" fontId="0" fillId="0" borderId="0" xfId="0" applyAlignment="1">
      <alignment horizontal="left"/>
    </xf>
    <xf numFmtId="0" fontId="6" fillId="4" borderId="0" xfId="0" applyFont="1" applyFill="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7" borderId="0" xfId="0" applyFont="1" applyFill="1" applyAlignment="1">
      <alignment horizontal="center" vertical="center"/>
    </xf>
    <xf numFmtId="0" fontId="6" fillId="8" borderId="0" xfId="0" applyFont="1" applyFill="1" applyAlignment="1">
      <alignment horizontal="center" vertical="center"/>
    </xf>
    <xf numFmtId="0" fontId="5" fillId="0" borderId="0" xfId="0" applyFont="1" applyAlignment="1">
      <alignment horizontal="center"/>
    </xf>
    <xf numFmtId="9" fontId="0" fillId="0" borderId="0" xfId="1" applyFont="1"/>
    <xf numFmtId="0" fontId="10" fillId="4" borderId="0" xfId="0" applyFont="1" applyFill="1" applyAlignment="1">
      <alignment horizontal="center" vertical="center"/>
    </xf>
    <xf numFmtId="0" fontId="10" fillId="5" borderId="0" xfId="0" applyFont="1" applyFill="1" applyAlignment="1">
      <alignment horizontal="center" vertical="center"/>
    </xf>
    <xf numFmtId="0" fontId="10" fillId="6" borderId="0" xfId="0" applyFont="1" applyFill="1" applyAlignment="1">
      <alignment horizontal="center" vertical="center"/>
    </xf>
    <xf numFmtId="0" fontId="10" fillId="7" borderId="0" xfId="0" applyFont="1" applyFill="1" applyAlignment="1">
      <alignment horizontal="center" vertical="center"/>
    </xf>
    <xf numFmtId="0" fontId="10" fillId="8" borderId="0" xfId="0" applyFont="1" applyFill="1" applyAlignment="1">
      <alignment horizontal="center" vertical="center"/>
    </xf>
    <xf numFmtId="0" fontId="11" fillId="5"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lignment vertical="center"/>
    </xf>
    <xf numFmtId="164" fontId="10" fillId="4" borderId="0" xfId="0" applyNumberFormat="1" applyFont="1" applyFill="1" applyAlignment="1">
      <alignment horizontal="center" vertical="center"/>
    </xf>
    <xf numFmtId="164" fontId="10" fillId="5" borderId="0" xfId="0" applyNumberFormat="1" applyFont="1" applyFill="1" applyAlignment="1">
      <alignment horizontal="center" vertical="center"/>
    </xf>
    <xf numFmtId="164" fontId="10" fillId="6" borderId="0" xfId="0" applyNumberFormat="1" applyFont="1" applyFill="1" applyAlignment="1">
      <alignment horizontal="center" vertical="center"/>
    </xf>
    <xf numFmtId="164" fontId="10" fillId="7" borderId="0" xfId="0" applyNumberFormat="1" applyFont="1" applyFill="1" applyAlignment="1">
      <alignment horizontal="center" vertical="center"/>
    </xf>
    <xf numFmtId="164" fontId="10" fillId="8" borderId="0" xfId="0" applyNumberFormat="1" applyFont="1" applyFill="1" applyAlignment="1">
      <alignment horizontal="center" vertical="center"/>
    </xf>
    <xf numFmtId="0" fontId="9" fillId="6" borderId="2" xfId="0" applyFont="1" applyFill="1" applyBorder="1" applyAlignment="1">
      <alignment vertical="center"/>
    </xf>
    <xf numFmtId="0" fontId="9" fillId="5" borderId="3" xfId="0" applyFont="1" applyFill="1" applyBorder="1" applyAlignment="1">
      <alignment vertical="center"/>
    </xf>
    <xf numFmtId="0" fontId="9" fillId="4" borderId="3" xfId="0" applyFont="1" applyFill="1" applyBorder="1" applyAlignment="1">
      <alignment vertical="center"/>
    </xf>
    <xf numFmtId="0" fontId="9" fillId="7" borderId="3" xfId="0" applyFont="1" applyFill="1" applyBorder="1" applyAlignment="1">
      <alignment vertical="center"/>
    </xf>
    <xf numFmtId="0" fontId="9" fillId="8" borderId="4" xfId="0" applyFont="1" applyFill="1" applyBorder="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7" fillId="6"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4" borderId="3" xfId="0" applyFont="1" applyFill="1" applyBorder="1" applyAlignment="1">
      <alignment horizontal="center" vertical="center"/>
    </xf>
    <xf numFmtId="0" fontId="7" fillId="7" borderId="3" xfId="0" applyFont="1" applyFill="1" applyBorder="1" applyAlignment="1">
      <alignment horizontal="center" vertical="center"/>
    </xf>
    <xf numFmtId="0" fontId="7" fillId="8" borderId="4" xfId="0" applyFont="1" applyFill="1" applyBorder="1" applyAlignment="1">
      <alignment horizontal="center" vertical="center"/>
    </xf>
    <xf numFmtId="164" fontId="7" fillId="6" borderId="2" xfId="1" applyNumberFormat="1" applyFont="1" applyFill="1" applyBorder="1" applyAlignment="1">
      <alignment horizontal="center" vertical="center"/>
    </xf>
    <xf numFmtId="164" fontId="7" fillId="5" borderId="3" xfId="1" applyNumberFormat="1" applyFont="1" applyFill="1" applyBorder="1" applyAlignment="1">
      <alignment horizontal="center" vertical="center"/>
    </xf>
    <xf numFmtId="164" fontId="7" fillId="4" borderId="3" xfId="1" applyNumberFormat="1" applyFont="1" applyFill="1" applyBorder="1" applyAlignment="1">
      <alignment horizontal="center" vertical="center"/>
    </xf>
    <xf numFmtId="164" fontId="7" fillId="7" borderId="3" xfId="1" applyNumberFormat="1" applyFont="1" applyFill="1" applyBorder="1" applyAlignment="1">
      <alignment horizontal="center" vertical="center"/>
    </xf>
    <xf numFmtId="164" fontId="7" fillId="8" borderId="4" xfId="1" applyNumberFormat="1" applyFont="1" applyFill="1" applyBorder="1" applyAlignment="1">
      <alignment horizontal="center" vertical="center"/>
    </xf>
    <xf numFmtId="0" fontId="15" fillId="0" borderId="0" xfId="0" applyFont="1" applyAlignment="1">
      <alignment horizontal="right" vertical="center"/>
    </xf>
    <xf numFmtId="0" fontId="0" fillId="9" borderId="0" xfId="0" applyFill="1" applyAlignment="1">
      <alignment horizontal="left" vertical="center"/>
    </xf>
    <xf numFmtId="0" fontId="0" fillId="9" borderId="0" xfId="0" applyFill="1" applyAlignment="1">
      <alignment vertical="center"/>
    </xf>
    <xf numFmtId="0" fontId="16" fillId="5" borderId="0" xfId="0" applyFont="1" applyFill="1" applyAlignment="1">
      <alignment horizontal="center" vertical="center"/>
    </xf>
    <xf numFmtId="0" fontId="16" fillId="4" borderId="0" xfId="0" applyFont="1" applyFill="1" applyAlignment="1">
      <alignment horizontal="center" vertical="center"/>
    </xf>
    <xf numFmtId="0" fontId="16" fillId="8" borderId="0" xfId="0" applyFont="1" applyFill="1" applyAlignment="1">
      <alignment horizontal="center" vertical="center"/>
    </xf>
    <xf numFmtId="0" fontId="7" fillId="0" borderId="0" xfId="0" applyFont="1" applyAlignment="1">
      <alignment vertical="center"/>
    </xf>
    <xf numFmtId="0" fontId="19" fillId="0" borderId="0" xfId="2"/>
    <xf numFmtId="0" fontId="19" fillId="0" borderId="0" xfId="2" applyAlignment="1">
      <alignment horizontal="left"/>
    </xf>
    <xf numFmtId="0" fontId="20" fillId="10" borderId="0" xfId="0" applyFont="1" applyFill="1" applyAlignment="1">
      <alignment vertical="center"/>
    </xf>
    <xf numFmtId="0" fontId="17" fillId="10" borderId="0" xfId="0" applyFont="1" applyFill="1" applyAlignment="1">
      <alignment vertical="center"/>
    </xf>
    <xf numFmtId="0" fontId="2" fillId="10" borderId="0" xfId="0" applyFont="1" applyFill="1" applyAlignment="1">
      <alignment vertical="center"/>
    </xf>
    <xf numFmtId="0" fontId="0" fillId="10" borderId="0" xfId="0" applyFill="1" applyAlignment="1">
      <alignment vertical="center"/>
    </xf>
    <xf numFmtId="0" fontId="0" fillId="10" borderId="0" xfId="0" applyFill="1"/>
    <xf numFmtId="0" fontId="19" fillId="10" borderId="0" xfId="2" applyFill="1"/>
    <xf numFmtId="0" fontId="16" fillId="5" borderId="0" xfId="0" applyFont="1" applyFill="1" applyAlignment="1">
      <alignment horizontal="center" vertical="center" wrapText="1"/>
    </xf>
    <xf numFmtId="0" fontId="16" fillId="6" borderId="0" xfId="0" applyFont="1" applyFill="1" applyAlignment="1">
      <alignment horizontal="center" vertical="center" wrapText="1"/>
    </xf>
    <xf numFmtId="0" fontId="16" fillId="7" borderId="0" xfId="0" applyFont="1" applyFill="1" applyAlignment="1">
      <alignment horizontal="center" vertical="center" wrapText="1"/>
    </xf>
    <xf numFmtId="0" fontId="16" fillId="4" borderId="0" xfId="0" applyFont="1" applyFill="1" applyAlignment="1">
      <alignment horizontal="center" vertical="center" wrapText="1"/>
    </xf>
    <xf numFmtId="0" fontId="18" fillId="3" borderId="7" xfId="0" applyFont="1" applyFill="1"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2" borderId="5" xfId="0" applyFill="1" applyBorder="1" applyAlignment="1">
      <alignment horizontal="center" vertical="top"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8" fillId="3" borderId="7" xfId="0" applyFont="1" applyFill="1" applyBorder="1" applyAlignment="1">
      <alignment horizontal="left" vertical="center" wrapText="1"/>
    </xf>
    <xf numFmtId="0" fontId="18" fillId="3" borderId="6" xfId="0" applyFont="1" applyFill="1" applyBorder="1" applyAlignment="1">
      <alignment horizontal="left" vertical="center"/>
    </xf>
    <xf numFmtId="0" fontId="0" fillId="0" borderId="9"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5" fillId="0" borderId="0" xfId="0" applyFont="1" applyAlignment="1">
      <alignment horizontal="center" vertical="center" textRotation="90"/>
    </xf>
    <xf numFmtId="0" fontId="8" fillId="0" borderId="0" xfId="0" applyFont="1" applyAlignment="1">
      <alignment horizontal="center" vertical="center" textRotation="90"/>
    </xf>
    <xf numFmtId="0" fontId="8" fillId="0" borderId="0" xfId="0" applyFont="1" applyAlignment="1">
      <alignment horizontal="center" vertical="center"/>
    </xf>
    <xf numFmtId="0" fontId="9" fillId="6" borderId="0" xfId="0" applyFont="1" applyFill="1" applyAlignment="1">
      <alignment horizontal="center" vertical="center" wrapText="1"/>
    </xf>
    <xf numFmtId="0" fontId="9" fillId="6" borderId="0" xfId="0" applyFont="1" applyFill="1" applyAlignment="1">
      <alignment horizontal="center" vertical="center"/>
    </xf>
    <xf numFmtId="0" fontId="9" fillId="5" borderId="0" xfId="0" applyFont="1" applyFill="1" applyAlignment="1">
      <alignment horizontal="center" vertical="center" wrapText="1"/>
    </xf>
    <xf numFmtId="0" fontId="9" fillId="5" borderId="0" xfId="0" applyFont="1" applyFill="1" applyAlignment="1">
      <alignment horizontal="center" vertical="center"/>
    </xf>
    <xf numFmtId="0" fontId="9" fillId="4" borderId="0" xfId="0" applyFont="1" applyFill="1" applyAlignment="1">
      <alignment horizontal="center" vertical="center" wrapText="1"/>
    </xf>
    <xf numFmtId="0" fontId="9" fillId="7" borderId="0" xfId="0" applyFont="1" applyFill="1" applyAlignment="1">
      <alignment horizontal="center" vertical="center" wrapText="1"/>
    </xf>
    <xf numFmtId="0" fontId="9" fillId="7" borderId="0" xfId="0" applyFont="1" applyFill="1" applyAlignment="1">
      <alignment horizontal="center" vertical="center"/>
    </xf>
    <xf numFmtId="0" fontId="9" fillId="4" borderId="0" xfId="0" applyFont="1" applyFill="1" applyAlignment="1">
      <alignment horizontal="center" vertical="center"/>
    </xf>
    <xf numFmtId="0" fontId="9" fillId="8" borderId="0" xfId="0" applyFont="1" applyFill="1" applyAlignment="1">
      <alignment horizontal="center" vertical="center" wrapText="1"/>
    </xf>
    <xf numFmtId="0" fontId="9" fillId="8" borderId="0" xfId="0" applyFont="1" applyFill="1" applyAlignment="1">
      <alignment horizontal="center" vertical="center"/>
    </xf>
    <xf numFmtId="0" fontId="14" fillId="4" borderId="0" xfId="0" applyFont="1" applyFill="1" applyAlignment="1">
      <alignment horizontal="left" vertical="top" wrapText="1"/>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5" borderId="0" xfId="0" applyFont="1" applyFill="1" applyAlignment="1">
      <alignment horizontal="left" vertical="top" wrapText="1"/>
    </xf>
    <xf numFmtId="0" fontId="14" fillId="6" borderId="0" xfId="0" applyFont="1" applyFill="1" applyAlignment="1">
      <alignment horizontal="left" vertical="top" wrapText="1"/>
    </xf>
    <xf numFmtId="0" fontId="0" fillId="0" borderId="0" xfId="0" applyNumberFormat="1"/>
  </cellXfs>
  <cellStyles count="3">
    <cellStyle name="Hyperlink" xfId="2" builtinId="8"/>
    <cellStyle name="Normal" xfId="0" builtinId="0"/>
    <cellStyle name="Percent" xfId="1" builtinId="5"/>
  </cellStyles>
  <dxfs count="20">
    <dxf>
      <font>
        <b val="0"/>
        <i val="0"/>
        <strike val="0"/>
        <condense val="0"/>
        <extend val="0"/>
        <outline val="0"/>
        <shadow val="0"/>
        <u val="none"/>
        <vertAlign val="baseline"/>
        <sz val="12"/>
        <color theme="2" tint="-0.499984740745262"/>
        <name val="Calibri"/>
        <family val="2"/>
        <scheme val="minor"/>
      </font>
      <fill>
        <patternFill patternType="solid">
          <fgColor indexed="64"/>
          <bgColor theme="0" tint="-4.9989318521683403E-2"/>
        </patternFill>
      </fill>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bottom style="medium">
          <color rgb="FF17B7AA"/>
        </bottom>
      </border>
    </dxf>
    <dxf>
      <fill>
        <patternFill>
          <bgColor rgb="FFF3C90F"/>
        </patternFill>
      </fill>
    </dxf>
    <dxf>
      <fill>
        <patternFill>
          <bgColor rgb="FFF3C90F"/>
        </patternFill>
      </fill>
    </dxf>
    <dxf>
      <fill>
        <patternFill>
          <bgColor rgb="FFF3C90F"/>
        </patternFill>
      </fill>
    </dxf>
    <dxf>
      <fill>
        <patternFill>
          <bgColor rgb="FF01CFC0"/>
        </patternFill>
      </fill>
    </dxf>
    <dxf>
      <fill>
        <patternFill>
          <bgColor rgb="FF01CFC0"/>
        </patternFill>
      </fill>
    </dxf>
    <dxf>
      <fill>
        <patternFill>
          <bgColor rgb="FF02B1A4"/>
        </patternFill>
      </fill>
    </dxf>
    <dxf>
      <fill>
        <patternFill>
          <bgColor rgb="FFFD918E"/>
        </patternFill>
      </fill>
    </dxf>
    <dxf>
      <fill>
        <patternFill>
          <bgColor rgb="FFFD918E"/>
        </patternFill>
      </fill>
    </dxf>
    <dxf>
      <fill>
        <patternFill>
          <bgColor rgb="FFFB5956"/>
        </patternFill>
      </fill>
    </dxf>
    <dxf>
      <font>
        <b/>
        <color theme="1"/>
      </font>
      <border>
        <bottom style="thin">
          <color theme="6"/>
        </bottom>
        <vertical/>
        <horizontal/>
      </border>
    </dxf>
    <dxf>
      <font>
        <color theme="1"/>
      </font>
      <border diagonalUp="0" diagonalDown="0">
        <left/>
        <right/>
        <top/>
        <bottom/>
        <vertical/>
        <horizontal/>
      </border>
    </dxf>
  </dxfs>
  <tableStyles count="1" defaultTableStyle="TableStyleMedium2" defaultPivotStyle="PivotStyleLight16">
    <tableStyle name="SlicerStyleLight3 2" pivot="0" table="0" count="10" xr9:uid="{9740293B-C9A3-8F4A-A253-2FA6758C958D}">
      <tableStyleElement type="wholeTable" dxfId="19"/>
      <tableStyleElement type="headerRow" dxfId="18"/>
    </tableStyle>
  </tableStyles>
  <colors>
    <mruColors>
      <color rgb="FFD1F2E6"/>
      <color rgb="FF01CFC0"/>
      <color rgb="FFFB5956"/>
      <color rgb="FFFD918E"/>
      <color rgb="FFFF6E86"/>
      <color rgb="FF02B1A4"/>
      <color rgb="FF17B7AA"/>
      <color rgb="FFF3C90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6"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3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9 Box %'!A14"/><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enformular!A1"/><Relationship Id="rId6" Type="http://schemas.openxmlformats.org/officeDocument/2006/relationships/hyperlink" Target="https://www.kenjo.io/de" TargetMode="External"/><Relationship Id="rId5" Type="http://schemas.openxmlformats.org/officeDocument/2006/relationships/hyperlink" Target="#'9 Box Grid nach Namen'!A1"/><Relationship Id="rId10" Type="http://schemas.openxmlformats.org/officeDocument/2006/relationships/image" Target="../media/image3.png"/><Relationship Id="rId4" Type="http://schemas.openxmlformats.org/officeDocument/2006/relationships/hyperlink" Target="#Klassifizierungsliste!A1"/><Relationship Id="rId9" Type="http://schemas.openxmlformats.org/officeDocument/2006/relationships/hyperlink" Target="https://www.kenjo.io/de/kontakt?utm_source=excel-template&amp;utm_medium=demo&amp;utm_campaign=9-box-grid-excel"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Klassifizierungsliste!A1"/><Relationship Id="rId7" Type="http://schemas.openxmlformats.org/officeDocument/2006/relationships/image" Target="../media/image1.png"/><Relationship Id="rId2" Type="http://schemas.openxmlformats.org/officeDocument/2006/relationships/hyperlink" Target="#'9 Box %'!A14"/><Relationship Id="rId1" Type="http://schemas.openxmlformats.org/officeDocument/2006/relationships/hyperlink" Target="#'9 Box'!A13"/><Relationship Id="rId6" Type="http://schemas.openxmlformats.org/officeDocument/2006/relationships/hyperlink" Target="https://www.kenjo.io/de" TargetMode="External"/><Relationship Id="rId5" Type="http://schemas.openxmlformats.org/officeDocument/2006/relationships/hyperlink" Target="#Anleitung!A1"/><Relationship Id="rId10" Type="http://schemas.openxmlformats.org/officeDocument/2006/relationships/image" Target="../media/image4.png"/><Relationship Id="rId4" Type="http://schemas.openxmlformats.org/officeDocument/2006/relationships/hyperlink" Target="#'9 Box Grid nach Namen'!A1"/><Relationship Id="rId9" Type="http://schemas.openxmlformats.org/officeDocument/2006/relationships/hyperlink" Target="https://www.kenjo.io/free-trial-kenjo-hr-software?utm_source=excel-template&amp;utm_medium=free-trial&amp;utm_campaign=9-box-grid-en"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Klassifizierungsliste!A1"/><Relationship Id="rId7" Type="http://schemas.openxmlformats.org/officeDocument/2006/relationships/image" Target="../media/image1.png"/><Relationship Id="rId2" Type="http://schemas.openxmlformats.org/officeDocument/2006/relationships/hyperlink" Target="#'9 Box %'!A14"/><Relationship Id="rId1" Type="http://schemas.openxmlformats.org/officeDocument/2006/relationships/hyperlink" Target="#Datenformular!A1"/><Relationship Id="rId6" Type="http://schemas.openxmlformats.org/officeDocument/2006/relationships/hyperlink" Target="https://www.kenjo.io/de" TargetMode="External"/><Relationship Id="rId5" Type="http://schemas.openxmlformats.org/officeDocument/2006/relationships/hyperlink" Target="#Anleitung!A1"/><Relationship Id="rId10" Type="http://schemas.openxmlformats.org/officeDocument/2006/relationships/image" Target="../media/image4.png"/><Relationship Id="rId4" Type="http://schemas.openxmlformats.org/officeDocument/2006/relationships/hyperlink" Target="#'9 Box Grid nach Namen'!A1"/><Relationship Id="rId9" Type="http://schemas.openxmlformats.org/officeDocument/2006/relationships/hyperlink" Target="https://www.kenjo.io/free-trial-kenjo-hr-software?utm_source=excel-template&amp;utm_medium=free-trial&amp;utm_campaign=9-box-grid-en" TargetMode="External"/></Relationships>
</file>

<file path=xl/drawings/_rels/drawing4.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Klassifizierungsliste!A1"/><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enformular!A1"/><Relationship Id="rId6" Type="http://schemas.openxmlformats.org/officeDocument/2006/relationships/hyperlink" Target="https://www.kenjo.io/de" TargetMode="External"/><Relationship Id="rId5" Type="http://schemas.openxmlformats.org/officeDocument/2006/relationships/hyperlink" Target="#Anleitung!A1"/><Relationship Id="rId10" Type="http://schemas.openxmlformats.org/officeDocument/2006/relationships/image" Target="../media/image4.png"/><Relationship Id="rId4" Type="http://schemas.openxmlformats.org/officeDocument/2006/relationships/hyperlink" Target="#'9 Box Grid nach Namen'!A1"/><Relationship Id="rId9" Type="http://schemas.openxmlformats.org/officeDocument/2006/relationships/hyperlink" Target="https://www.kenjo.io/free-trial-kenjo-hr-software?utm_source=excel-template&amp;utm_medium=free-trial&amp;utm_campaign=9-box-grid-en"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9 Box %'!A14"/><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enformular!A1"/><Relationship Id="rId6" Type="http://schemas.openxmlformats.org/officeDocument/2006/relationships/hyperlink" Target="https://www.kenjo.io/de" TargetMode="External"/><Relationship Id="rId5" Type="http://schemas.openxmlformats.org/officeDocument/2006/relationships/hyperlink" Target="#Anleitung!A1"/><Relationship Id="rId10" Type="http://schemas.openxmlformats.org/officeDocument/2006/relationships/image" Target="../media/image4.png"/><Relationship Id="rId4" Type="http://schemas.openxmlformats.org/officeDocument/2006/relationships/hyperlink" Target="#'9 Box Grid nach Namen'!A1"/><Relationship Id="rId9" Type="http://schemas.openxmlformats.org/officeDocument/2006/relationships/hyperlink" Target="https://www.kenjo.io/free-trial-kenjo-hr-software?utm_source=excel-template&amp;utm_medium=free-trial&amp;utm_campaign=9-box-grid-en" TargetMode="External"/></Relationships>
</file>

<file path=xl/drawings/_rels/drawing6.xml.rels><?xml version="1.0" encoding="UTF-8" standalone="yes"?>
<Relationships xmlns="http://schemas.openxmlformats.org/package/2006/relationships"><Relationship Id="rId8" Type="http://schemas.openxmlformats.org/officeDocument/2006/relationships/image" Target="../media/image2.svg"/><Relationship Id="rId3" Type="http://schemas.openxmlformats.org/officeDocument/2006/relationships/hyperlink" Target="#'9 Box %'!A14"/><Relationship Id="rId7" Type="http://schemas.openxmlformats.org/officeDocument/2006/relationships/image" Target="../media/image1.png"/><Relationship Id="rId2" Type="http://schemas.openxmlformats.org/officeDocument/2006/relationships/hyperlink" Target="#'9 Box'!A13"/><Relationship Id="rId1" Type="http://schemas.openxmlformats.org/officeDocument/2006/relationships/hyperlink" Target="#Datenformular!A1"/><Relationship Id="rId6" Type="http://schemas.openxmlformats.org/officeDocument/2006/relationships/hyperlink" Target="https://www.kenjo.io/de" TargetMode="External"/><Relationship Id="rId5" Type="http://schemas.openxmlformats.org/officeDocument/2006/relationships/hyperlink" Target="#Anleitung!A1"/><Relationship Id="rId10" Type="http://schemas.openxmlformats.org/officeDocument/2006/relationships/image" Target="../media/image4.png"/><Relationship Id="rId4" Type="http://schemas.openxmlformats.org/officeDocument/2006/relationships/hyperlink" Target="#Klassifizierungsliste!A1"/><Relationship Id="rId9" Type="http://schemas.openxmlformats.org/officeDocument/2006/relationships/hyperlink" Target="https://www.kenjo.io/free-trial-kenjo-hr-software?utm_source=excel-template&amp;utm_medium=free-trial&amp;utm_campaign=9-box-grid-en" TargetMode="External"/></Relationships>
</file>

<file path=xl/drawings/drawing1.xml><?xml version="1.0" encoding="utf-8"?>
<xdr:wsDr xmlns:xdr="http://schemas.openxmlformats.org/drawingml/2006/spreadsheetDrawing" xmlns:a="http://schemas.openxmlformats.org/drawingml/2006/main">
  <xdr:twoCellAnchor>
    <xdr:from>
      <xdr:col>0</xdr:col>
      <xdr:colOff>186972</xdr:colOff>
      <xdr:row>11</xdr:row>
      <xdr:rowOff>119944</xdr:rowOff>
    </xdr:from>
    <xdr:to>
      <xdr:col>0</xdr:col>
      <xdr:colOff>906639</xdr:colOff>
      <xdr:row>11</xdr:row>
      <xdr:rowOff>289278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213CC23C-4799-CB4C-9461-515327D4328B}"/>
            </a:ext>
          </a:extLst>
        </xdr:cNvPr>
        <xdr:cNvSpPr/>
      </xdr:nvSpPr>
      <xdr:spPr>
        <a:xfrm>
          <a:off x="186972" y="4014611"/>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186972</xdr:colOff>
      <xdr:row>12</xdr:row>
      <xdr:rowOff>128764</xdr:rowOff>
    </xdr:from>
    <xdr:to>
      <xdr:col>0</xdr:col>
      <xdr:colOff>638528</xdr:colOff>
      <xdr:row>12</xdr:row>
      <xdr:rowOff>269875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C73BEA44-52EA-2C4A-9054-E439E746174D}"/>
            </a:ext>
          </a:extLst>
        </xdr:cNvPr>
        <xdr:cNvSpPr/>
      </xdr:nvSpPr>
      <xdr:spPr>
        <a:xfrm>
          <a:off x="186972" y="4347986"/>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186972</xdr:colOff>
      <xdr:row>13</xdr:row>
      <xdr:rowOff>121708</xdr:rowOff>
    </xdr:from>
    <xdr:to>
      <xdr:col>0</xdr:col>
      <xdr:colOff>765528</xdr:colOff>
      <xdr:row>13</xdr:row>
      <xdr:rowOff>248708</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52649DA9-1615-754A-AB9F-59B945313E49}"/>
            </a:ext>
          </a:extLst>
        </xdr:cNvPr>
        <xdr:cNvSpPr/>
      </xdr:nvSpPr>
      <xdr:spPr>
        <a:xfrm>
          <a:off x="186972" y="4665486"/>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171097</xdr:colOff>
      <xdr:row>14</xdr:row>
      <xdr:rowOff>98778</xdr:rowOff>
    </xdr:from>
    <xdr:to>
      <xdr:col>0</xdr:col>
      <xdr:colOff>1328208</xdr:colOff>
      <xdr:row>14</xdr:row>
      <xdr:rowOff>239889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ACA686AB-D537-0C45-9721-2D7DCD6BD69C}"/>
            </a:ext>
          </a:extLst>
        </xdr:cNvPr>
        <xdr:cNvSpPr/>
      </xdr:nvSpPr>
      <xdr:spPr>
        <a:xfrm>
          <a:off x="171097" y="4967111"/>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239889</xdr:colOff>
      <xdr:row>15</xdr:row>
      <xdr:rowOff>98778</xdr:rowOff>
    </xdr:from>
    <xdr:to>
      <xdr:col>0</xdr:col>
      <xdr:colOff>1425223</xdr:colOff>
      <xdr:row>15</xdr:row>
      <xdr:rowOff>239889</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381CA97C-5ABF-3B4A-8321-E743EADE663C}"/>
            </a:ext>
          </a:extLst>
        </xdr:cNvPr>
        <xdr:cNvSpPr/>
      </xdr:nvSpPr>
      <xdr:spPr>
        <a:xfrm>
          <a:off x="239889" y="5291667"/>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112889</xdr:colOff>
      <xdr:row>0</xdr:row>
      <xdr:rowOff>254000</xdr:rowOff>
    </xdr:from>
    <xdr:to>
      <xdr:col>0</xdr:col>
      <xdr:colOff>2281614</xdr:colOff>
      <xdr:row>2</xdr:row>
      <xdr:rowOff>117329</xdr:rowOff>
    </xdr:to>
    <xdr:pic>
      <xdr:nvPicPr>
        <xdr:cNvPr id="3" name="Graphic 2">
          <a:hlinkClick xmlns:r="http://schemas.openxmlformats.org/officeDocument/2006/relationships" r:id="rId6"/>
          <a:extLst>
            <a:ext uri="{FF2B5EF4-FFF2-40B4-BE49-F238E27FC236}">
              <a16:creationId xmlns:a16="http://schemas.microsoft.com/office/drawing/2014/main" id="{3D264B85-AA57-9542-8E7F-6BD607E3875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12889" y="254000"/>
          <a:ext cx="2161105" cy="518155"/>
        </a:xfrm>
        <a:prstGeom prst="rect">
          <a:avLst/>
        </a:prstGeom>
      </xdr:spPr>
    </xdr:pic>
    <xdr:clientData/>
  </xdr:twoCellAnchor>
  <xdr:twoCellAnchor editAs="oneCell">
    <xdr:from>
      <xdr:col>5</xdr:col>
      <xdr:colOff>4541872</xdr:colOff>
      <xdr:row>0</xdr:row>
      <xdr:rowOff>239660</xdr:rowOff>
    </xdr:from>
    <xdr:to>
      <xdr:col>6</xdr:col>
      <xdr:colOff>3090333</xdr:colOff>
      <xdr:row>2</xdr:row>
      <xdr:rowOff>111211</xdr:rowOff>
    </xdr:to>
    <xdr:pic>
      <xdr:nvPicPr>
        <xdr:cNvPr id="8" name="Picture 7">
          <a:hlinkClick xmlns:r="http://schemas.openxmlformats.org/officeDocument/2006/relationships" r:id="rId9"/>
          <a:extLst>
            <a:ext uri="{FF2B5EF4-FFF2-40B4-BE49-F238E27FC236}">
              <a16:creationId xmlns:a16="http://schemas.microsoft.com/office/drawing/2014/main" id="{3FCFFDFC-4D06-0B5A-DECE-C8760AA01E5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1384632" y="239660"/>
          <a:ext cx="3227141" cy="4906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155222</xdr:colOff>
      <xdr:row>12</xdr:row>
      <xdr:rowOff>112889</xdr:rowOff>
    </xdr:from>
    <xdr:to>
      <xdr:col>0</xdr:col>
      <xdr:colOff>606778</xdr:colOff>
      <xdr:row>12</xdr:row>
      <xdr:rowOff>254000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9DA5872-7884-AE43-A5D9-F4787AD58711}"/>
            </a:ext>
          </a:extLst>
        </xdr:cNvPr>
        <xdr:cNvSpPr/>
      </xdr:nvSpPr>
      <xdr:spPr>
        <a:xfrm>
          <a:off x="155222" y="3033889"/>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155223</xdr:colOff>
      <xdr:row>13</xdr:row>
      <xdr:rowOff>112889</xdr:rowOff>
    </xdr:from>
    <xdr:to>
      <xdr:col>0</xdr:col>
      <xdr:colOff>733779</xdr:colOff>
      <xdr:row>13</xdr:row>
      <xdr:rowOff>239889</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D174A474-A4B6-CF47-8426-6780D6BF840D}"/>
            </a:ext>
          </a:extLst>
        </xdr:cNvPr>
        <xdr:cNvSpPr/>
      </xdr:nvSpPr>
      <xdr:spPr>
        <a:xfrm>
          <a:off x="155223" y="335844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14</xdr:row>
      <xdr:rowOff>112889</xdr:rowOff>
    </xdr:from>
    <xdr:to>
      <xdr:col>0</xdr:col>
      <xdr:colOff>1340555</xdr:colOff>
      <xdr:row>14</xdr:row>
      <xdr:rowOff>254000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8F9E1C53-9EEE-C44F-B613-5019AEA53E5D}"/>
            </a:ext>
          </a:extLst>
        </xdr:cNvPr>
        <xdr:cNvSpPr/>
      </xdr:nvSpPr>
      <xdr:spPr>
        <a:xfrm>
          <a:off x="183444" y="3683000"/>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15</xdr:row>
      <xdr:rowOff>98778</xdr:rowOff>
    </xdr:from>
    <xdr:to>
      <xdr:col>0</xdr:col>
      <xdr:colOff>1354667</xdr:colOff>
      <xdr:row>15</xdr:row>
      <xdr:rowOff>239889</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E75D0C5-5206-4948-ADCA-DDEE6AEFE9C3}"/>
            </a:ext>
          </a:extLst>
        </xdr:cNvPr>
        <xdr:cNvSpPr/>
      </xdr:nvSpPr>
      <xdr:spPr>
        <a:xfrm>
          <a:off x="169333" y="3993445"/>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183445</xdr:colOff>
      <xdr:row>10</xdr:row>
      <xdr:rowOff>112888</xdr:rowOff>
    </xdr:from>
    <xdr:to>
      <xdr:col>0</xdr:col>
      <xdr:colOff>1056570</xdr:colOff>
      <xdr:row>10</xdr:row>
      <xdr:rowOff>255763</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3910386C-0CB1-6B4F-84FE-C53ED2B5CFA2}"/>
            </a:ext>
          </a:extLst>
        </xdr:cNvPr>
        <xdr:cNvSpPr/>
      </xdr:nvSpPr>
      <xdr:spPr>
        <a:xfrm>
          <a:off x="183445"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170366</xdr:colOff>
      <xdr:row>0</xdr:row>
      <xdr:rowOff>247805</xdr:rowOff>
    </xdr:from>
    <xdr:to>
      <xdr:col>0</xdr:col>
      <xdr:colOff>2327661</xdr:colOff>
      <xdr:row>2</xdr:row>
      <xdr:rowOff>115472</xdr:rowOff>
    </xdr:to>
    <xdr:pic>
      <xdr:nvPicPr>
        <xdr:cNvPr id="2" name="Graphic 1">
          <a:hlinkClick xmlns:r="http://schemas.openxmlformats.org/officeDocument/2006/relationships" r:id="rId6"/>
          <a:extLst>
            <a:ext uri="{FF2B5EF4-FFF2-40B4-BE49-F238E27FC236}">
              <a16:creationId xmlns:a16="http://schemas.microsoft.com/office/drawing/2014/main" id="{D6B40CA7-CFD7-0F43-B137-AC847FBB195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70366" y="247805"/>
          <a:ext cx="2161105" cy="518155"/>
        </a:xfrm>
        <a:prstGeom prst="rect">
          <a:avLst/>
        </a:prstGeom>
      </xdr:spPr>
    </xdr:pic>
    <xdr:clientData/>
  </xdr:twoCellAnchor>
  <xdr:twoCellAnchor editAs="oneCell">
    <xdr:from>
      <xdr:col>7</xdr:col>
      <xdr:colOff>1364832</xdr:colOff>
      <xdr:row>0</xdr:row>
      <xdr:rowOff>263657</xdr:rowOff>
    </xdr:from>
    <xdr:to>
      <xdr:col>9</xdr:col>
      <xdr:colOff>72885</xdr:colOff>
      <xdr:row>2</xdr:row>
      <xdr:rowOff>110014</xdr:rowOff>
    </xdr:to>
    <xdr:pic>
      <xdr:nvPicPr>
        <xdr:cNvPr id="8" name="Picture 7">
          <a:hlinkClick xmlns:r="http://schemas.openxmlformats.org/officeDocument/2006/relationships" r:id="rId9"/>
          <a:extLst>
            <a:ext uri="{FF2B5EF4-FFF2-40B4-BE49-F238E27FC236}">
              <a16:creationId xmlns:a16="http://schemas.microsoft.com/office/drawing/2014/main" id="{06CA853B-CD20-7834-90F3-D17D550D32B6}"/>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2078552" y="263657"/>
          <a:ext cx="2653308" cy="4692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337168</xdr:colOff>
      <xdr:row>24</xdr:row>
      <xdr:rowOff>0</xdr:rowOff>
    </xdr:from>
    <xdr:to>
      <xdr:col>6</xdr:col>
      <xdr:colOff>2528761</xdr:colOff>
      <xdr:row>25</xdr:row>
      <xdr:rowOff>0</xdr:rowOff>
    </xdr:to>
    <xdr:sp macro="" textlink="">
      <xdr:nvSpPr>
        <xdr:cNvPr id="4" name="Rounded Rectangle 3">
          <a:extLst>
            <a:ext uri="{FF2B5EF4-FFF2-40B4-BE49-F238E27FC236}">
              <a16:creationId xmlns:a16="http://schemas.microsoft.com/office/drawing/2014/main" id="{1B1F95C2-53A5-A1DA-CE85-CDFA2333809C}"/>
            </a:ext>
          </a:extLst>
        </xdr:cNvPr>
        <xdr:cNvSpPr/>
      </xdr:nvSpPr>
      <xdr:spPr>
        <a:xfrm>
          <a:off x="7192920" y="6563540"/>
          <a:ext cx="2191593"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337168</xdr:colOff>
      <xdr:row>19</xdr:row>
      <xdr:rowOff>0</xdr:rowOff>
    </xdr:from>
    <xdr:to>
      <xdr:col>6</xdr:col>
      <xdr:colOff>2528761</xdr:colOff>
      <xdr:row>20</xdr:row>
      <xdr:rowOff>0</xdr:rowOff>
    </xdr:to>
    <xdr:sp macro="" textlink="">
      <xdr:nvSpPr>
        <xdr:cNvPr id="5" name="Rounded Rectangle 4">
          <a:extLst>
            <a:ext uri="{FF2B5EF4-FFF2-40B4-BE49-F238E27FC236}">
              <a16:creationId xmlns:a16="http://schemas.microsoft.com/office/drawing/2014/main" id="{6ACA815D-BBAE-244E-9BAB-8193C3B4E8D5}"/>
            </a:ext>
          </a:extLst>
        </xdr:cNvPr>
        <xdr:cNvSpPr/>
      </xdr:nvSpPr>
      <xdr:spPr>
        <a:xfrm>
          <a:off x="7192920" y="4855221"/>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314690</xdr:colOff>
      <xdr:row>13</xdr:row>
      <xdr:rowOff>305071</xdr:rowOff>
    </xdr:from>
    <xdr:to>
      <xdr:col>6</xdr:col>
      <xdr:colOff>2506284</xdr:colOff>
      <xdr:row>15</xdr:row>
      <xdr:rowOff>21849</xdr:rowOff>
    </xdr:to>
    <xdr:sp macro="" textlink="">
      <xdr:nvSpPr>
        <xdr:cNvPr id="6" name="Rounded Rectangle 5">
          <a:extLst>
            <a:ext uri="{FF2B5EF4-FFF2-40B4-BE49-F238E27FC236}">
              <a16:creationId xmlns:a16="http://schemas.microsoft.com/office/drawing/2014/main" id="{30BD4A6C-0BB1-BA4D-8465-7158207ECBE7}"/>
            </a:ext>
          </a:extLst>
        </xdr:cNvPr>
        <xdr:cNvSpPr/>
      </xdr:nvSpPr>
      <xdr:spPr>
        <a:xfrm>
          <a:off x="7170442" y="3137283"/>
          <a:ext cx="2191594" cy="346159"/>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337168</xdr:colOff>
      <xdr:row>14</xdr:row>
      <xdr:rowOff>0</xdr:rowOff>
    </xdr:from>
    <xdr:to>
      <xdr:col>8</xdr:col>
      <xdr:colOff>2528761</xdr:colOff>
      <xdr:row>15</xdr:row>
      <xdr:rowOff>0</xdr:rowOff>
    </xdr:to>
    <xdr:sp macro="" textlink="">
      <xdr:nvSpPr>
        <xdr:cNvPr id="8" name="Rounded Rectangle 7">
          <a:extLst>
            <a:ext uri="{FF2B5EF4-FFF2-40B4-BE49-F238E27FC236}">
              <a16:creationId xmlns:a16="http://schemas.microsoft.com/office/drawing/2014/main" id="{B56B81AF-45DE-8949-B883-2F9150C9FE58}"/>
            </a:ext>
          </a:extLst>
        </xdr:cNvPr>
        <xdr:cNvSpPr/>
      </xdr:nvSpPr>
      <xdr:spPr>
        <a:xfrm>
          <a:off x="12902301" y="3146903"/>
          <a:ext cx="2191593"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337168</xdr:colOff>
      <xdr:row>19</xdr:row>
      <xdr:rowOff>0</xdr:rowOff>
    </xdr:from>
    <xdr:to>
      <xdr:col>8</xdr:col>
      <xdr:colOff>2528761</xdr:colOff>
      <xdr:row>20</xdr:row>
      <xdr:rowOff>0</xdr:rowOff>
    </xdr:to>
    <xdr:sp macro="" textlink="">
      <xdr:nvSpPr>
        <xdr:cNvPr id="9" name="Rounded Rectangle 8">
          <a:extLst>
            <a:ext uri="{FF2B5EF4-FFF2-40B4-BE49-F238E27FC236}">
              <a16:creationId xmlns:a16="http://schemas.microsoft.com/office/drawing/2014/main" id="{479968F1-AFC1-BD43-95CC-8E3C2C5DC170}"/>
            </a:ext>
          </a:extLst>
        </xdr:cNvPr>
        <xdr:cNvSpPr/>
      </xdr:nvSpPr>
      <xdr:spPr>
        <a:xfrm>
          <a:off x="12902301" y="4855221"/>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337168</xdr:colOff>
      <xdr:row>24</xdr:row>
      <xdr:rowOff>0</xdr:rowOff>
    </xdr:from>
    <xdr:to>
      <xdr:col>8</xdr:col>
      <xdr:colOff>2528762</xdr:colOff>
      <xdr:row>25</xdr:row>
      <xdr:rowOff>0</xdr:rowOff>
    </xdr:to>
    <xdr:sp macro="" textlink="">
      <xdr:nvSpPr>
        <xdr:cNvPr id="10" name="Rounded Rectangle 9">
          <a:extLst>
            <a:ext uri="{FF2B5EF4-FFF2-40B4-BE49-F238E27FC236}">
              <a16:creationId xmlns:a16="http://schemas.microsoft.com/office/drawing/2014/main" id="{665BA057-D7AE-A444-81A7-D5EA97CDFCD7}"/>
            </a:ext>
          </a:extLst>
        </xdr:cNvPr>
        <xdr:cNvSpPr/>
      </xdr:nvSpPr>
      <xdr:spPr>
        <a:xfrm>
          <a:off x="12902301" y="6563540"/>
          <a:ext cx="2191594"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337169</xdr:colOff>
      <xdr:row>24</xdr:row>
      <xdr:rowOff>0</xdr:rowOff>
    </xdr:from>
    <xdr:to>
      <xdr:col>7</xdr:col>
      <xdr:colOff>2528762</xdr:colOff>
      <xdr:row>25</xdr:row>
      <xdr:rowOff>1</xdr:rowOff>
    </xdr:to>
    <xdr:sp macro="" textlink="">
      <xdr:nvSpPr>
        <xdr:cNvPr id="11" name="Rounded Rectangle 10">
          <a:extLst>
            <a:ext uri="{FF2B5EF4-FFF2-40B4-BE49-F238E27FC236}">
              <a16:creationId xmlns:a16="http://schemas.microsoft.com/office/drawing/2014/main" id="{C7BD5963-E284-0047-5239-6AAE9621C6EC}"/>
            </a:ext>
          </a:extLst>
        </xdr:cNvPr>
        <xdr:cNvSpPr/>
      </xdr:nvSpPr>
      <xdr:spPr>
        <a:xfrm>
          <a:off x="10047611" y="6563540"/>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337169</xdr:colOff>
      <xdr:row>19</xdr:row>
      <xdr:rowOff>0</xdr:rowOff>
    </xdr:from>
    <xdr:to>
      <xdr:col>7</xdr:col>
      <xdr:colOff>2528762</xdr:colOff>
      <xdr:row>20</xdr:row>
      <xdr:rowOff>0</xdr:rowOff>
    </xdr:to>
    <xdr:sp macro="" textlink="">
      <xdr:nvSpPr>
        <xdr:cNvPr id="12" name="Rounded Rectangle 11">
          <a:extLst>
            <a:ext uri="{FF2B5EF4-FFF2-40B4-BE49-F238E27FC236}">
              <a16:creationId xmlns:a16="http://schemas.microsoft.com/office/drawing/2014/main" id="{6E14B6BD-A1ED-B679-E79B-FA2A83B2BFFD}"/>
            </a:ext>
          </a:extLst>
        </xdr:cNvPr>
        <xdr:cNvSpPr/>
      </xdr:nvSpPr>
      <xdr:spPr>
        <a:xfrm>
          <a:off x="10047611" y="4855221"/>
          <a:ext cx="2191593" cy="314691"/>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337169</xdr:colOff>
      <xdr:row>14</xdr:row>
      <xdr:rowOff>0</xdr:rowOff>
    </xdr:from>
    <xdr:to>
      <xdr:col>7</xdr:col>
      <xdr:colOff>2528762</xdr:colOff>
      <xdr:row>15</xdr:row>
      <xdr:rowOff>0</xdr:rowOff>
    </xdr:to>
    <xdr:sp macro="" textlink="">
      <xdr:nvSpPr>
        <xdr:cNvPr id="13" name="Rounded Rectangle 12">
          <a:extLst>
            <a:ext uri="{FF2B5EF4-FFF2-40B4-BE49-F238E27FC236}">
              <a16:creationId xmlns:a16="http://schemas.microsoft.com/office/drawing/2014/main" id="{5139491E-B7FC-4574-EC92-D6F4DDD4FBB7}"/>
            </a:ext>
          </a:extLst>
        </xdr:cNvPr>
        <xdr:cNvSpPr/>
      </xdr:nvSpPr>
      <xdr:spPr>
        <a:xfrm>
          <a:off x="10047611" y="3146903"/>
          <a:ext cx="2191593" cy="314690"/>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0</xdr:col>
      <xdr:colOff>141111</xdr:colOff>
      <xdr:row>11</xdr:row>
      <xdr:rowOff>84667</xdr:rowOff>
    </xdr:from>
    <xdr:to>
      <xdr:col>0</xdr:col>
      <xdr:colOff>860778</xdr:colOff>
      <xdr:row>11</xdr:row>
      <xdr:rowOff>254001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6D8E3D49-3C8B-484D-AD1B-CEF72DCE8CFD}"/>
            </a:ext>
          </a:extLst>
        </xdr:cNvPr>
        <xdr:cNvSpPr/>
      </xdr:nvSpPr>
      <xdr:spPr>
        <a:xfrm>
          <a:off x="141111" y="2681111"/>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13</xdr:row>
      <xdr:rowOff>112889</xdr:rowOff>
    </xdr:from>
    <xdr:to>
      <xdr:col>0</xdr:col>
      <xdr:colOff>747889</xdr:colOff>
      <xdr:row>13</xdr:row>
      <xdr:rowOff>239889</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43725C85-37B3-E94D-994D-B2EDED9A6B45}"/>
            </a:ext>
          </a:extLst>
        </xdr:cNvPr>
        <xdr:cNvSpPr/>
      </xdr:nvSpPr>
      <xdr:spPr>
        <a:xfrm>
          <a:off x="169333" y="335844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14</xdr:row>
      <xdr:rowOff>98778</xdr:rowOff>
    </xdr:from>
    <xdr:to>
      <xdr:col>0</xdr:col>
      <xdr:colOff>1340555</xdr:colOff>
      <xdr:row>14</xdr:row>
      <xdr:rowOff>239889</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E6FE32EE-C42C-0D44-8DE5-7977726FCF32}"/>
            </a:ext>
          </a:extLst>
        </xdr:cNvPr>
        <xdr:cNvSpPr/>
      </xdr:nvSpPr>
      <xdr:spPr>
        <a:xfrm>
          <a:off x="183444" y="4642556"/>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197557</xdr:colOff>
      <xdr:row>15</xdr:row>
      <xdr:rowOff>112888</xdr:rowOff>
    </xdr:from>
    <xdr:to>
      <xdr:col>0</xdr:col>
      <xdr:colOff>1382891</xdr:colOff>
      <xdr:row>15</xdr:row>
      <xdr:rowOff>253999</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5E253C6F-9B1E-B044-9027-FF0070EF9B29}"/>
            </a:ext>
          </a:extLst>
        </xdr:cNvPr>
        <xdr:cNvSpPr/>
      </xdr:nvSpPr>
      <xdr:spPr>
        <a:xfrm>
          <a:off x="197557" y="4134555"/>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155222</xdr:colOff>
      <xdr:row>10</xdr:row>
      <xdr:rowOff>112888</xdr:rowOff>
    </xdr:from>
    <xdr:to>
      <xdr:col>0</xdr:col>
      <xdr:colOff>1028347</xdr:colOff>
      <xdr:row>10</xdr:row>
      <xdr:rowOff>255763</xdr:rowOff>
    </xdr:to>
    <xdr:sp macro="" textlink="">
      <xdr:nvSpPr>
        <xdr:cNvPr id="17" name="Rectangle 16">
          <a:hlinkClick xmlns:r="http://schemas.openxmlformats.org/officeDocument/2006/relationships" r:id="rId5"/>
          <a:extLst>
            <a:ext uri="{FF2B5EF4-FFF2-40B4-BE49-F238E27FC236}">
              <a16:creationId xmlns:a16="http://schemas.microsoft.com/office/drawing/2014/main" id="{B1B422CE-6F4A-A84D-A22E-07CEE1226373}"/>
            </a:ext>
          </a:extLst>
        </xdr:cNvPr>
        <xdr:cNvSpPr/>
      </xdr:nvSpPr>
      <xdr:spPr>
        <a:xfrm>
          <a:off x="155222"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141111</xdr:colOff>
      <xdr:row>0</xdr:row>
      <xdr:rowOff>225779</xdr:rowOff>
    </xdr:from>
    <xdr:to>
      <xdr:col>0</xdr:col>
      <xdr:colOff>2302216</xdr:colOff>
      <xdr:row>2</xdr:row>
      <xdr:rowOff>94823</xdr:rowOff>
    </xdr:to>
    <xdr:pic>
      <xdr:nvPicPr>
        <xdr:cNvPr id="7" name="Graphic 6">
          <a:hlinkClick xmlns:r="http://schemas.openxmlformats.org/officeDocument/2006/relationships" r:id="rId6"/>
          <a:extLst>
            <a:ext uri="{FF2B5EF4-FFF2-40B4-BE49-F238E27FC236}">
              <a16:creationId xmlns:a16="http://schemas.microsoft.com/office/drawing/2014/main" id="{EF0A8BE7-F94C-CC44-94A2-705C21B25E1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41111" y="225779"/>
          <a:ext cx="2161105" cy="518155"/>
        </a:xfrm>
        <a:prstGeom prst="rect">
          <a:avLst/>
        </a:prstGeom>
      </xdr:spPr>
    </xdr:pic>
    <xdr:clientData/>
  </xdr:twoCellAnchor>
  <xdr:twoCellAnchor editAs="oneCell">
    <xdr:from>
      <xdr:col>8</xdr:col>
      <xdr:colOff>255906</xdr:colOff>
      <xdr:row>0</xdr:row>
      <xdr:rowOff>267118</xdr:rowOff>
    </xdr:from>
    <xdr:to>
      <xdr:col>9</xdr:col>
      <xdr:colOff>47623</xdr:colOff>
      <xdr:row>2</xdr:row>
      <xdr:rowOff>104194</xdr:rowOff>
    </xdr:to>
    <xdr:pic>
      <xdr:nvPicPr>
        <xdr:cNvPr id="18" name="Picture 17">
          <a:hlinkClick xmlns:r="http://schemas.openxmlformats.org/officeDocument/2006/relationships" r:id="rId9"/>
          <a:extLst>
            <a:ext uri="{FF2B5EF4-FFF2-40B4-BE49-F238E27FC236}">
              <a16:creationId xmlns:a16="http://schemas.microsoft.com/office/drawing/2014/main" id="{CA4393B4-9DCA-5B4A-A0F0-457A610BD48B}"/>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3117542" y="267118"/>
          <a:ext cx="2647293" cy="468228"/>
        </a:xfrm>
        <a:prstGeom prst="rect">
          <a:avLst/>
        </a:prstGeom>
      </xdr:spPr>
    </xdr:pic>
    <xdr:clientData/>
  </xdr:twoCellAnchor>
  <xdr:twoCellAnchor editAs="absolute">
    <xdr:from>
      <xdr:col>1</xdr:col>
      <xdr:colOff>320706</xdr:colOff>
      <xdr:row>10</xdr:row>
      <xdr:rowOff>320706</xdr:rowOff>
    </xdr:from>
    <xdr:to>
      <xdr:col>3</xdr:col>
      <xdr:colOff>51313</xdr:colOff>
      <xdr:row>29</xdr:row>
      <xdr:rowOff>320141</xdr:rowOff>
    </xdr:to>
    <mc:AlternateContent xmlns:mc="http://schemas.openxmlformats.org/markup-compatibility/2006">
      <mc:Choice xmlns:a14="http://schemas.microsoft.com/office/drawing/2010/main" Requires="a14">
        <xdr:graphicFrame macro="">
          <xdr:nvGraphicFramePr>
            <xdr:cNvPr id="19" name="Jobbeschreibung">
              <a:extLst>
                <a:ext uri="{FF2B5EF4-FFF2-40B4-BE49-F238E27FC236}">
                  <a16:creationId xmlns:a16="http://schemas.microsoft.com/office/drawing/2014/main" id="{C6ACF2CF-65B0-1A41-9691-C36EB5C310BA}"/>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Jobbeschreibung"/>
            </a:graphicData>
          </a:graphic>
        </xdr:graphicFrame>
      </mc:Choice>
      <mc:Fallback>
        <xdr:sp macro="" textlink="">
          <xdr:nvSpPr>
            <xdr:cNvPr id="0" name=""/>
            <xdr:cNvSpPr>
              <a:spLocks noTextEdit="1"/>
            </xdr:cNvSpPr>
          </xdr:nvSpPr>
          <xdr:spPr>
            <a:xfrm>
              <a:off x="2719595" y="3527777"/>
              <a:ext cx="2014041" cy="660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347722</xdr:colOff>
      <xdr:row>24</xdr:row>
      <xdr:rowOff>4685</xdr:rowOff>
    </xdr:from>
    <xdr:to>
      <xdr:col>6</xdr:col>
      <xdr:colOff>2539315</xdr:colOff>
      <xdr:row>25</xdr:row>
      <xdr:rowOff>4685</xdr:rowOff>
    </xdr:to>
    <xdr:sp macro="" textlink="">
      <xdr:nvSpPr>
        <xdr:cNvPr id="3" name="Rounded Rectangle 2">
          <a:extLst>
            <a:ext uri="{FF2B5EF4-FFF2-40B4-BE49-F238E27FC236}">
              <a16:creationId xmlns:a16="http://schemas.microsoft.com/office/drawing/2014/main" id="{9E789DBD-60B9-A84F-B349-8A00218C4EAE}"/>
            </a:ext>
          </a:extLst>
        </xdr:cNvPr>
        <xdr:cNvSpPr/>
      </xdr:nvSpPr>
      <xdr:spPr>
        <a:xfrm>
          <a:off x="6821624" y="6757368"/>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347722</xdr:colOff>
      <xdr:row>19</xdr:row>
      <xdr:rowOff>4685</xdr:rowOff>
    </xdr:from>
    <xdr:to>
      <xdr:col>6</xdr:col>
      <xdr:colOff>2539315</xdr:colOff>
      <xdr:row>20</xdr:row>
      <xdr:rowOff>4685</xdr:rowOff>
    </xdr:to>
    <xdr:sp macro="" textlink="">
      <xdr:nvSpPr>
        <xdr:cNvPr id="4" name="Rounded Rectangle 3">
          <a:extLst>
            <a:ext uri="{FF2B5EF4-FFF2-40B4-BE49-F238E27FC236}">
              <a16:creationId xmlns:a16="http://schemas.microsoft.com/office/drawing/2014/main" id="{DE9ADA5E-A4F6-F14F-824B-B66F1ACFD497}"/>
            </a:ext>
          </a:extLst>
        </xdr:cNvPr>
        <xdr:cNvSpPr/>
      </xdr:nvSpPr>
      <xdr:spPr>
        <a:xfrm>
          <a:off x="6821624" y="5007246"/>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6</xdr:col>
      <xdr:colOff>325244</xdr:colOff>
      <xdr:row>13</xdr:row>
      <xdr:rowOff>309756</xdr:rowOff>
    </xdr:from>
    <xdr:to>
      <xdr:col>6</xdr:col>
      <xdr:colOff>2516838</xdr:colOff>
      <xdr:row>15</xdr:row>
      <xdr:rowOff>26534</xdr:rowOff>
    </xdr:to>
    <xdr:sp macro="" textlink="">
      <xdr:nvSpPr>
        <xdr:cNvPr id="5" name="Rounded Rectangle 4">
          <a:extLst>
            <a:ext uri="{FF2B5EF4-FFF2-40B4-BE49-F238E27FC236}">
              <a16:creationId xmlns:a16="http://schemas.microsoft.com/office/drawing/2014/main" id="{2076863A-A464-E348-B8E7-91CFEA631EFA}"/>
            </a:ext>
          </a:extLst>
        </xdr:cNvPr>
        <xdr:cNvSpPr/>
      </xdr:nvSpPr>
      <xdr:spPr>
        <a:xfrm>
          <a:off x="6799146" y="3236951"/>
          <a:ext cx="2191594" cy="367266"/>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347722</xdr:colOff>
      <xdr:row>14</xdr:row>
      <xdr:rowOff>4685</xdr:rowOff>
    </xdr:from>
    <xdr:to>
      <xdr:col>8</xdr:col>
      <xdr:colOff>2539315</xdr:colOff>
      <xdr:row>15</xdr:row>
      <xdr:rowOff>4685</xdr:rowOff>
    </xdr:to>
    <xdr:sp macro="" textlink="">
      <xdr:nvSpPr>
        <xdr:cNvPr id="6" name="Rounded Rectangle 5">
          <a:extLst>
            <a:ext uri="{FF2B5EF4-FFF2-40B4-BE49-F238E27FC236}">
              <a16:creationId xmlns:a16="http://schemas.microsoft.com/office/drawing/2014/main" id="{691F0C21-787D-C645-9CF4-52DDA395C149}"/>
            </a:ext>
          </a:extLst>
        </xdr:cNvPr>
        <xdr:cNvSpPr/>
      </xdr:nvSpPr>
      <xdr:spPr>
        <a:xfrm>
          <a:off x="12552112" y="3257124"/>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347722</xdr:colOff>
      <xdr:row>19</xdr:row>
      <xdr:rowOff>4685</xdr:rowOff>
    </xdr:from>
    <xdr:to>
      <xdr:col>8</xdr:col>
      <xdr:colOff>2539315</xdr:colOff>
      <xdr:row>20</xdr:row>
      <xdr:rowOff>4685</xdr:rowOff>
    </xdr:to>
    <xdr:sp macro="" textlink="">
      <xdr:nvSpPr>
        <xdr:cNvPr id="7" name="Rounded Rectangle 6">
          <a:extLst>
            <a:ext uri="{FF2B5EF4-FFF2-40B4-BE49-F238E27FC236}">
              <a16:creationId xmlns:a16="http://schemas.microsoft.com/office/drawing/2014/main" id="{9945ABB7-0D62-1E44-83FD-350F31542F28}"/>
            </a:ext>
          </a:extLst>
        </xdr:cNvPr>
        <xdr:cNvSpPr/>
      </xdr:nvSpPr>
      <xdr:spPr>
        <a:xfrm>
          <a:off x="12552112" y="5007246"/>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8</xdr:col>
      <xdr:colOff>347722</xdr:colOff>
      <xdr:row>24</xdr:row>
      <xdr:rowOff>4685</xdr:rowOff>
    </xdr:from>
    <xdr:to>
      <xdr:col>8</xdr:col>
      <xdr:colOff>2539316</xdr:colOff>
      <xdr:row>25</xdr:row>
      <xdr:rowOff>4685</xdr:rowOff>
    </xdr:to>
    <xdr:sp macro="" textlink="">
      <xdr:nvSpPr>
        <xdr:cNvPr id="8" name="Rounded Rectangle 7">
          <a:extLst>
            <a:ext uri="{FF2B5EF4-FFF2-40B4-BE49-F238E27FC236}">
              <a16:creationId xmlns:a16="http://schemas.microsoft.com/office/drawing/2014/main" id="{36428872-4420-DF4E-8C15-9EC248BB0DD6}"/>
            </a:ext>
          </a:extLst>
        </xdr:cNvPr>
        <xdr:cNvSpPr/>
      </xdr:nvSpPr>
      <xdr:spPr>
        <a:xfrm>
          <a:off x="12552112" y="6757368"/>
          <a:ext cx="2191594"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347723</xdr:colOff>
      <xdr:row>24</xdr:row>
      <xdr:rowOff>4685</xdr:rowOff>
    </xdr:from>
    <xdr:to>
      <xdr:col>7</xdr:col>
      <xdr:colOff>2539316</xdr:colOff>
      <xdr:row>25</xdr:row>
      <xdr:rowOff>4686</xdr:rowOff>
    </xdr:to>
    <xdr:sp macro="" textlink="">
      <xdr:nvSpPr>
        <xdr:cNvPr id="9" name="Rounded Rectangle 8">
          <a:extLst>
            <a:ext uri="{FF2B5EF4-FFF2-40B4-BE49-F238E27FC236}">
              <a16:creationId xmlns:a16="http://schemas.microsoft.com/office/drawing/2014/main" id="{6D3C147E-5CF0-1A40-8F4C-ED316E465B77}"/>
            </a:ext>
          </a:extLst>
        </xdr:cNvPr>
        <xdr:cNvSpPr/>
      </xdr:nvSpPr>
      <xdr:spPr>
        <a:xfrm>
          <a:off x="9686869" y="6757368"/>
          <a:ext cx="2191593" cy="325245"/>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347723</xdr:colOff>
      <xdr:row>19</xdr:row>
      <xdr:rowOff>4685</xdr:rowOff>
    </xdr:from>
    <xdr:to>
      <xdr:col>7</xdr:col>
      <xdr:colOff>2539316</xdr:colOff>
      <xdr:row>20</xdr:row>
      <xdr:rowOff>4685</xdr:rowOff>
    </xdr:to>
    <xdr:sp macro="" textlink="">
      <xdr:nvSpPr>
        <xdr:cNvPr id="10" name="Rounded Rectangle 9">
          <a:extLst>
            <a:ext uri="{FF2B5EF4-FFF2-40B4-BE49-F238E27FC236}">
              <a16:creationId xmlns:a16="http://schemas.microsoft.com/office/drawing/2014/main" id="{68DB6E38-49A5-BF4A-AE1F-C9BE7C04F6B6}"/>
            </a:ext>
          </a:extLst>
        </xdr:cNvPr>
        <xdr:cNvSpPr/>
      </xdr:nvSpPr>
      <xdr:spPr>
        <a:xfrm>
          <a:off x="9686869" y="5007246"/>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7</xdr:col>
      <xdr:colOff>347723</xdr:colOff>
      <xdr:row>14</xdr:row>
      <xdr:rowOff>4685</xdr:rowOff>
    </xdr:from>
    <xdr:to>
      <xdr:col>7</xdr:col>
      <xdr:colOff>2539316</xdr:colOff>
      <xdr:row>15</xdr:row>
      <xdr:rowOff>4685</xdr:rowOff>
    </xdr:to>
    <xdr:sp macro="" textlink="">
      <xdr:nvSpPr>
        <xdr:cNvPr id="11" name="Rounded Rectangle 10">
          <a:extLst>
            <a:ext uri="{FF2B5EF4-FFF2-40B4-BE49-F238E27FC236}">
              <a16:creationId xmlns:a16="http://schemas.microsoft.com/office/drawing/2014/main" id="{E45270A6-DE22-CF4F-A5EF-3BFB4468683A}"/>
            </a:ext>
          </a:extLst>
        </xdr:cNvPr>
        <xdr:cNvSpPr/>
      </xdr:nvSpPr>
      <xdr:spPr>
        <a:xfrm>
          <a:off x="9686869" y="3257124"/>
          <a:ext cx="2191593" cy="325244"/>
        </a:xfrm>
        <a:prstGeom prst="roundRect">
          <a:avLst/>
        </a:prstGeom>
        <a:no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050"/>
        </a:p>
      </xdr:txBody>
    </xdr:sp>
    <xdr:clientData/>
  </xdr:twoCellAnchor>
  <xdr:twoCellAnchor>
    <xdr:from>
      <xdr:col>0</xdr:col>
      <xdr:colOff>155223</xdr:colOff>
      <xdr:row>11</xdr:row>
      <xdr:rowOff>98778</xdr:rowOff>
    </xdr:from>
    <xdr:to>
      <xdr:col>0</xdr:col>
      <xdr:colOff>874890</xdr:colOff>
      <xdr:row>11</xdr:row>
      <xdr:rowOff>268112</xdr:rowOff>
    </xdr:to>
    <xdr:sp macro="" textlink="">
      <xdr:nvSpPr>
        <xdr:cNvPr id="12" name="Rectangle 11">
          <a:hlinkClick xmlns:r="http://schemas.openxmlformats.org/officeDocument/2006/relationships" r:id="rId1"/>
          <a:extLst>
            <a:ext uri="{FF2B5EF4-FFF2-40B4-BE49-F238E27FC236}">
              <a16:creationId xmlns:a16="http://schemas.microsoft.com/office/drawing/2014/main" id="{4291F354-62F5-A142-9282-475FB137B1FD}"/>
            </a:ext>
          </a:extLst>
        </xdr:cNvPr>
        <xdr:cNvSpPr/>
      </xdr:nvSpPr>
      <xdr:spPr>
        <a:xfrm>
          <a:off x="155223" y="2695222"/>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197555</xdr:colOff>
      <xdr:row>12</xdr:row>
      <xdr:rowOff>112889</xdr:rowOff>
    </xdr:from>
    <xdr:to>
      <xdr:col>0</xdr:col>
      <xdr:colOff>1001889</xdr:colOff>
      <xdr:row>12</xdr:row>
      <xdr:rowOff>268111</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64C566F9-2A94-BB42-9278-581BFCEB9DD8}"/>
            </a:ext>
          </a:extLst>
        </xdr:cNvPr>
        <xdr:cNvSpPr/>
      </xdr:nvSpPr>
      <xdr:spPr>
        <a:xfrm>
          <a:off x="197555" y="3033889"/>
          <a:ext cx="804334" cy="1552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14</xdr:row>
      <xdr:rowOff>155221</xdr:rowOff>
    </xdr:from>
    <xdr:to>
      <xdr:col>0</xdr:col>
      <xdr:colOff>1326444</xdr:colOff>
      <xdr:row>14</xdr:row>
      <xdr:rowOff>296332</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08E5D478-4C31-9845-9E52-E1F916E76E7D}"/>
            </a:ext>
          </a:extLst>
        </xdr:cNvPr>
        <xdr:cNvSpPr/>
      </xdr:nvSpPr>
      <xdr:spPr>
        <a:xfrm>
          <a:off x="169333" y="3725332"/>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15</xdr:row>
      <xdr:rowOff>112889</xdr:rowOff>
    </xdr:from>
    <xdr:to>
      <xdr:col>0</xdr:col>
      <xdr:colOff>1368778</xdr:colOff>
      <xdr:row>15</xdr:row>
      <xdr:rowOff>254000</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BB0A4BE5-D544-2D4A-A37B-D7935CB0CDC2}"/>
            </a:ext>
          </a:extLst>
        </xdr:cNvPr>
        <xdr:cNvSpPr/>
      </xdr:nvSpPr>
      <xdr:spPr>
        <a:xfrm>
          <a:off x="183444" y="4134556"/>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10</xdr:row>
      <xdr:rowOff>112888</xdr:rowOff>
    </xdr:from>
    <xdr:to>
      <xdr:col>0</xdr:col>
      <xdr:colOff>1042458</xdr:colOff>
      <xdr:row>10</xdr:row>
      <xdr:rowOff>255763</xdr:rowOff>
    </xdr:to>
    <xdr:sp macro="" textlink="">
      <xdr:nvSpPr>
        <xdr:cNvPr id="17" name="Rectangle 16">
          <a:hlinkClick xmlns:r="http://schemas.openxmlformats.org/officeDocument/2006/relationships" r:id="rId5"/>
          <a:extLst>
            <a:ext uri="{FF2B5EF4-FFF2-40B4-BE49-F238E27FC236}">
              <a16:creationId xmlns:a16="http://schemas.microsoft.com/office/drawing/2014/main" id="{7A5F873F-A0D6-9440-8310-FCA8439CF5BD}"/>
            </a:ext>
          </a:extLst>
        </xdr:cNvPr>
        <xdr:cNvSpPr/>
      </xdr:nvSpPr>
      <xdr:spPr>
        <a:xfrm>
          <a:off x="169333"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127000</xdr:colOff>
      <xdr:row>0</xdr:row>
      <xdr:rowOff>211668</xdr:rowOff>
    </xdr:from>
    <xdr:to>
      <xdr:col>0</xdr:col>
      <xdr:colOff>2288105</xdr:colOff>
      <xdr:row>2</xdr:row>
      <xdr:rowOff>80712</xdr:rowOff>
    </xdr:to>
    <xdr:pic>
      <xdr:nvPicPr>
        <xdr:cNvPr id="2" name="Graphic 1">
          <a:hlinkClick xmlns:r="http://schemas.openxmlformats.org/officeDocument/2006/relationships" r:id="rId6"/>
          <a:extLst>
            <a:ext uri="{FF2B5EF4-FFF2-40B4-BE49-F238E27FC236}">
              <a16:creationId xmlns:a16="http://schemas.microsoft.com/office/drawing/2014/main" id="{1FD8BECA-CB43-9B4D-A34A-5F350768F405}"/>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7000" y="211668"/>
          <a:ext cx="2161105" cy="518155"/>
        </a:xfrm>
        <a:prstGeom prst="rect">
          <a:avLst/>
        </a:prstGeom>
      </xdr:spPr>
    </xdr:pic>
    <xdr:clientData/>
  </xdr:twoCellAnchor>
  <xdr:twoCellAnchor editAs="oneCell">
    <xdr:from>
      <xdr:col>8</xdr:col>
      <xdr:colOff>161966</xdr:colOff>
      <xdr:row>0</xdr:row>
      <xdr:rowOff>278523</xdr:rowOff>
    </xdr:from>
    <xdr:to>
      <xdr:col>8</xdr:col>
      <xdr:colOff>2825235</xdr:colOff>
      <xdr:row>2</xdr:row>
      <xdr:rowOff>124737</xdr:rowOff>
    </xdr:to>
    <xdr:pic>
      <xdr:nvPicPr>
        <xdr:cNvPr id="13" name="Picture 12">
          <a:hlinkClick xmlns:r="http://schemas.openxmlformats.org/officeDocument/2006/relationships" r:id="rId9"/>
          <a:extLst>
            <a:ext uri="{FF2B5EF4-FFF2-40B4-BE49-F238E27FC236}">
              <a16:creationId xmlns:a16="http://schemas.microsoft.com/office/drawing/2014/main" id="{0C78460F-F57D-9346-9061-6E6BB16EC8E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3024526" y="278523"/>
          <a:ext cx="2663269" cy="471054"/>
        </a:xfrm>
        <a:prstGeom prst="rect">
          <a:avLst/>
        </a:prstGeom>
      </xdr:spPr>
    </xdr:pic>
    <xdr:clientData/>
  </xdr:twoCellAnchor>
  <xdr:twoCellAnchor editAs="absolute">
    <xdr:from>
      <xdr:col>2</xdr:col>
      <xdr:colOff>0</xdr:colOff>
      <xdr:row>11</xdr:row>
      <xdr:rowOff>0</xdr:rowOff>
    </xdr:from>
    <xdr:to>
      <xdr:col>3</xdr:col>
      <xdr:colOff>45541</xdr:colOff>
      <xdr:row>30</xdr:row>
      <xdr:rowOff>66066</xdr:rowOff>
    </xdr:to>
    <mc:AlternateContent xmlns:mc="http://schemas.openxmlformats.org/markup-compatibility/2006">
      <mc:Choice xmlns:a14="http://schemas.microsoft.com/office/drawing/2010/main" Requires="a14">
        <xdr:graphicFrame macro="">
          <xdr:nvGraphicFramePr>
            <xdr:cNvPr id="19" name="Jobbeschreibung 1">
              <a:extLst>
                <a:ext uri="{FF2B5EF4-FFF2-40B4-BE49-F238E27FC236}">
                  <a16:creationId xmlns:a16="http://schemas.microsoft.com/office/drawing/2014/main" id="{D29FB5C3-904F-F448-B9B9-92AB99CD034F}"/>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obbeschreibung 1"/>
            </a:graphicData>
          </a:graphic>
        </xdr:graphicFrame>
      </mc:Choice>
      <mc:Fallback>
        <xdr:sp macro="" textlink="">
          <xdr:nvSpPr>
            <xdr:cNvPr id="0" name=""/>
            <xdr:cNvSpPr>
              <a:spLocks noTextEdit="1"/>
            </xdr:cNvSpPr>
          </xdr:nvSpPr>
          <xdr:spPr>
            <a:xfrm>
              <a:off x="2717800" y="3492500"/>
              <a:ext cx="2014041" cy="66065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169333</xdr:colOff>
      <xdr:row>11</xdr:row>
      <xdr:rowOff>84667</xdr:rowOff>
    </xdr:from>
    <xdr:to>
      <xdr:col>0</xdr:col>
      <xdr:colOff>889000</xdr:colOff>
      <xdr:row>11</xdr:row>
      <xdr:rowOff>254001</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19F4DD59-311F-1B40-B44C-37EA7B76DBCC}"/>
            </a:ext>
          </a:extLst>
        </xdr:cNvPr>
        <xdr:cNvSpPr/>
      </xdr:nvSpPr>
      <xdr:spPr>
        <a:xfrm>
          <a:off x="169333" y="2681111"/>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155222</xdr:colOff>
      <xdr:row>12</xdr:row>
      <xdr:rowOff>112889</xdr:rowOff>
    </xdr:from>
    <xdr:to>
      <xdr:col>0</xdr:col>
      <xdr:colOff>606778</xdr:colOff>
      <xdr:row>12</xdr:row>
      <xdr:rowOff>254000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1C267F22-7884-804F-9A31-DAE2D488BF06}"/>
            </a:ext>
          </a:extLst>
        </xdr:cNvPr>
        <xdr:cNvSpPr/>
      </xdr:nvSpPr>
      <xdr:spPr>
        <a:xfrm>
          <a:off x="155222" y="3033889"/>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169333</xdr:colOff>
      <xdr:row>13</xdr:row>
      <xdr:rowOff>112889</xdr:rowOff>
    </xdr:from>
    <xdr:to>
      <xdr:col>0</xdr:col>
      <xdr:colOff>747889</xdr:colOff>
      <xdr:row>13</xdr:row>
      <xdr:rowOff>239889</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7566618-68B2-0941-B298-9B903465C38E}"/>
            </a:ext>
          </a:extLst>
        </xdr:cNvPr>
        <xdr:cNvSpPr/>
      </xdr:nvSpPr>
      <xdr:spPr>
        <a:xfrm>
          <a:off x="169333" y="335844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183444</xdr:colOff>
      <xdr:row>15</xdr:row>
      <xdr:rowOff>112889</xdr:rowOff>
    </xdr:from>
    <xdr:to>
      <xdr:col>0</xdr:col>
      <xdr:colOff>1368778</xdr:colOff>
      <xdr:row>15</xdr:row>
      <xdr:rowOff>254000</xdr:rowOff>
    </xdr:to>
    <xdr:sp macro="" textlink="">
      <xdr:nvSpPr>
        <xdr:cNvPr id="8" name="Rectangle 7">
          <a:hlinkClick xmlns:r="http://schemas.openxmlformats.org/officeDocument/2006/relationships" r:id="rId4"/>
          <a:extLst>
            <a:ext uri="{FF2B5EF4-FFF2-40B4-BE49-F238E27FC236}">
              <a16:creationId xmlns:a16="http://schemas.microsoft.com/office/drawing/2014/main" id="{EE6B3DBC-553B-7A4E-A717-BB815B145883}"/>
            </a:ext>
          </a:extLst>
        </xdr:cNvPr>
        <xdr:cNvSpPr/>
      </xdr:nvSpPr>
      <xdr:spPr>
        <a:xfrm>
          <a:off x="183444" y="4007556"/>
          <a:ext cx="1185334"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183445</xdr:colOff>
      <xdr:row>10</xdr:row>
      <xdr:rowOff>112888</xdr:rowOff>
    </xdr:from>
    <xdr:to>
      <xdr:col>0</xdr:col>
      <xdr:colOff>1056570</xdr:colOff>
      <xdr:row>10</xdr:row>
      <xdr:rowOff>255763</xdr:rowOff>
    </xdr:to>
    <xdr:sp macro="" textlink="">
      <xdr:nvSpPr>
        <xdr:cNvPr id="4" name="Rectangle 3">
          <a:hlinkClick xmlns:r="http://schemas.openxmlformats.org/officeDocument/2006/relationships" r:id="rId5"/>
          <a:extLst>
            <a:ext uri="{FF2B5EF4-FFF2-40B4-BE49-F238E27FC236}">
              <a16:creationId xmlns:a16="http://schemas.microsoft.com/office/drawing/2014/main" id="{7147C39F-93CA-BB48-A5E1-64509F00D142}"/>
            </a:ext>
          </a:extLst>
        </xdr:cNvPr>
        <xdr:cNvSpPr/>
      </xdr:nvSpPr>
      <xdr:spPr>
        <a:xfrm>
          <a:off x="183445" y="3358444"/>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127000</xdr:colOff>
      <xdr:row>0</xdr:row>
      <xdr:rowOff>225778</xdr:rowOff>
    </xdr:from>
    <xdr:to>
      <xdr:col>0</xdr:col>
      <xdr:colOff>2288105</xdr:colOff>
      <xdr:row>2</xdr:row>
      <xdr:rowOff>94822</xdr:rowOff>
    </xdr:to>
    <xdr:pic>
      <xdr:nvPicPr>
        <xdr:cNvPr id="2" name="Graphic 1">
          <a:hlinkClick xmlns:r="http://schemas.openxmlformats.org/officeDocument/2006/relationships" r:id="rId6"/>
          <a:extLst>
            <a:ext uri="{FF2B5EF4-FFF2-40B4-BE49-F238E27FC236}">
              <a16:creationId xmlns:a16="http://schemas.microsoft.com/office/drawing/2014/main" id="{B25D2211-7B1F-714F-A2E0-23D866C711F4}"/>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7000" y="225778"/>
          <a:ext cx="2161105" cy="518155"/>
        </a:xfrm>
        <a:prstGeom prst="rect">
          <a:avLst/>
        </a:prstGeom>
      </xdr:spPr>
    </xdr:pic>
    <xdr:clientData/>
  </xdr:twoCellAnchor>
  <xdr:twoCellAnchor editAs="oneCell">
    <xdr:from>
      <xdr:col>5</xdr:col>
      <xdr:colOff>1298222</xdr:colOff>
      <xdr:row>0</xdr:row>
      <xdr:rowOff>251191</xdr:rowOff>
    </xdr:from>
    <xdr:to>
      <xdr:col>7</xdr:col>
      <xdr:colOff>8475</xdr:colOff>
      <xdr:row>2</xdr:row>
      <xdr:rowOff>96369</xdr:rowOff>
    </xdr:to>
    <xdr:pic>
      <xdr:nvPicPr>
        <xdr:cNvPr id="5" name="Picture 4">
          <a:hlinkClick xmlns:r="http://schemas.openxmlformats.org/officeDocument/2006/relationships" r:id="rId9"/>
          <a:extLst>
            <a:ext uri="{FF2B5EF4-FFF2-40B4-BE49-F238E27FC236}">
              <a16:creationId xmlns:a16="http://schemas.microsoft.com/office/drawing/2014/main" id="{CF34A661-7178-4C49-88F9-60F061709ADF}"/>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8803922" y="251191"/>
          <a:ext cx="2657413" cy="470018"/>
        </a:xfrm>
        <a:prstGeom prst="rect">
          <a:avLst/>
        </a:prstGeom>
      </xdr:spPr>
    </xdr:pic>
    <xdr:clientData/>
  </xdr:twoCellAnchor>
  <xdr:twoCellAnchor editAs="absolute">
    <xdr:from>
      <xdr:col>2</xdr:col>
      <xdr:colOff>0</xdr:colOff>
      <xdr:row>11</xdr:row>
      <xdr:rowOff>0</xdr:rowOff>
    </xdr:from>
    <xdr:to>
      <xdr:col>3</xdr:col>
      <xdr:colOff>45541</xdr:colOff>
      <xdr:row>31</xdr:row>
      <xdr:rowOff>256566</xdr:rowOff>
    </xdr:to>
    <mc:AlternateContent xmlns:mc="http://schemas.openxmlformats.org/markup-compatibility/2006">
      <mc:Choice xmlns:a14="http://schemas.microsoft.com/office/drawing/2010/main" Requires="a14">
        <xdr:graphicFrame macro="">
          <xdr:nvGraphicFramePr>
            <xdr:cNvPr id="10" name="Jobbeschreibung 2">
              <a:extLst>
                <a:ext uri="{FF2B5EF4-FFF2-40B4-BE49-F238E27FC236}">
                  <a16:creationId xmlns:a16="http://schemas.microsoft.com/office/drawing/2014/main" id="{B0EEFD60-F324-3246-A8FA-749C1E8E5FC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obbeschreibung 2"/>
            </a:graphicData>
          </a:graphic>
        </xdr:graphicFrame>
      </mc:Choice>
      <mc:Fallback>
        <xdr:sp macro="" textlink="">
          <xdr:nvSpPr>
            <xdr:cNvPr id="0" name=""/>
            <xdr:cNvSpPr>
              <a:spLocks noTextEdit="1"/>
            </xdr:cNvSpPr>
          </xdr:nvSpPr>
          <xdr:spPr>
            <a:xfrm>
              <a:off x="2717800" y="3492500"/>
              <a:ext cx="2014041" cy="66065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11</xdr:row>
      <xdr:rowOff>95250</xdr:rowOff>
    </xdr:from>
    <xdr:to>
      <xdr:col>0</xdr:col>
      <xdr:colOff>910167</xdr:colOff>
      <xdr:row>11</xdr:row>
      <xdr:rowOff>264584</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94B8EF56-6640-3A42-9899-380824FC5527}"/>
            </a:ext>
          </a:extLst>
        </xdr:cNvPr>
        <xdr:cNvSpPr/>
      </xdr:nvSpPr>
      <xdr:spPr>
        <a:xfrm>
          <a:off x="190500" y="2635250"/>
          <a:ext cx="719667" cy="1693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12</xdr:row>
      <xdr:rowOff>111125</xdr:rowOff>
    </xdr:from>
    <xdr:to>
      <xdr:col>0</xdr:col>
      <xdr:colOff>642056</xdr:colOff>
      <xdr:row>12</xdr:row>
      <xdr:rowOff>252236</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8B38AE93-1985-364A-95F1-82575A5C0539}"/>
            </a:ext>
          </a:extLst>
        </xdr:cNvPr>
        <xdr:cNvSpPr/>
      </xdr:nvSpPr>
      <xdr:spPr>
        <a:xfrm>
          <a:off x="190500" y="2968625"/>
          <a:ext cx="451556"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xdr:colOff>
      <xdr:row>13</xdr:row>
      <xdr:rowOff>111125</xdr:rowOff>
    </xdr:from>
    <xdr:to>
      <xdr:col>0</xdr:col>
      <xdr:colOff>769056</xdr:colOff>
      <xdr:row>13</xdr:row>
      <xdr:rowOff>238125</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D4309AA6-63B9-7945-9B37-9DB1B37AFCDF}"/>
            </a:ext>
          </a:extLst>
        </xdr:cNvPr>
        <xdr:cNvSpPr/>
      </xdr:nvSpPr>
      <xdr:spPr>
        <a:xfrm>
          <a:off x="190500" y="3286125"/>
          <a:ext cx="578556"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174625</xdr:colOff>
      <xdr:row>14</xdr:row>
      <xdr:rowOff>95250</xdr:rowOff>
    </xdr:from>
    <xdr:to>
      <xdr:col>0</xdr:col>
      <xdr:colOff>1331736</xdr:colOff>
      <xdr:row>14</xdr:row>
      <xdr:rowOff>236361</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CE086797-5094-5B45-98AC-A0C45205C9ED}"/>
            </a:ext>
          </a:extLst>
        </xdr:cNvPr>
        <xdr:cNvSpPr/>
      </xdr:nvSpPr>
      <xdr:spPr>
        <a:xfrm>
          <a:off x="174625" y="3587750"/>
          <a:ext cx="1157111" cy="1411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158750</xdr:colOff>
      <xdr:row>10</xdr:row>
      <xdr:rowOff>111125</xdr:rowOff>
    </xdr:from>
    <xdr:to>
      <xdr:col>0</xdr:col>
      <xdr:colOff>1031875</xdr:colOff>
      <xdr:row>10</xdr:row>
      <xdr:rowOff>254000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CE78C2A3-DF70-5945-95F2-2B6F1D743A83}"/>
            </a:ext>
          </a:extLst>
        </xdr:cNvPr>
        <xdr:cNvSpPr/>
      </xdr:nvSpPr>
      <xdr:spPr>
        <a:xfrm>
          <a:off x="158750" y="3286125"/>
          <a:ext cx="87312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127000</xdr:colOff>
      <xdr:row>0</xdr:row>
      <xdr:rowOff>206375</xdr:rowOff>
    </xdr:from>
    <xdr:to>
      <xdr:col>0</xdr:col>
      <xdr:colOff>2288105</xdr:colOff>
      <xdr:row>2</xdr:row>
      <xdr:rowOff>89530</xdr:rowOff>
    </xdr:to>
    <xdr:pic>
      <xdr:nvPicPr>
        <xdr:cNvPr id="2" name="Graphic 1">
          <a:hlinkClick xmlns:r="http://schemas.openxmlformats.org/officeDocument/2006/relationships" r:id="rId6"/>
          <a:extLst>
            <a:ext uri="{FF2B5EF4-FFF2-40B4-BE49-F238E27FC236}">
              <a16:creationId xmlns:a16="http://schemas.microsoft.com/office/drawing/2014/main" id="{AC99D4F7-A872-644B-9330-8951C0AB63B8}"/>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127000" y="206375"/>
          <a:ext cx="2161105" cy="504044"/>
        </a:xfrm>
        <a:prstGeom prst="rect">
          <a:avLst/>
        </a:prstGeom>
      </xdr:spPr>
    </xdr:pic>
    <xdr:clientData/>
  </xdr:twoCellAnchor>
  <xdr:twoCellAnchor editAs="oneCell">
    <xdr:from>
      <xdr:col>8</xdr:col>
      <xdr:colOff>537845</xdr:colOff>
      <xdr:row>0</xdr:row>
      <xdr:rowOff>242549</xdr:rowOff>
    </xdr:from>
    <xdr:to>
      <xdr:col>9</xdr:col>
      <xdr:colOff>35469</xdr:colOff>
      <xdr:row>2</xdr:row>
      <xdr:rowOff>88171</xdr:rowOff>
    </xdr:to>
    <xdr:pic>
      <xdr:nvPicPr>
        <xdr:cNvPr id="4" name="Picture 3">
          <a:hlinkClick xmlns:r="http://schemas.openxmlformats.org/officeDocument/2006/relationships" r:id="rId9"/>
          <a:extLst>
            <a:ext uri="{FF2B5EF4-FFF2-40B4-BE49-F238E27FC236}">
              <a16:creationId xmlns:a16="http://schemas.microsoft.com/office/drawing/2014/main" id="{BB78BEDA-6E3B-6A4B-9B06-3156B753C8C5}"/>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xdr:blipFill>
      <xdr:spPr>
        <a:xfrm>
          <a:off x="14017625" y="242549"/>
          <a:ext cx="2659924" cy="470462"/>
        </a:xfrm>
        <a:prstGeom prst="rect">
          <a:avLst/>
        </a:prstGeom>
      </xdr:spPr>
    </xdr:pic>
    <xdr:clientData/>
  </xdr:twoCellAnchor>
  <xdr:twoCellAnchor editAs="absolute">
    <xdr:from>
      <xdr:col>2</xdr:col>
      <xdr:colOff>0</xdr:colOff>
      <xdr:row>11</xdr:row>
      <xdr:rowOff>0</xdr:rowOff>
    </xdr:from>
    <xdr:to>
      <xdr:col>3</xdr:col>
      <xdr:colOff>45541</xdr:colOff>
      <xdr:row>29</xdr:row>
      <xdr:rowOff>193066</xdr:rowOff>
    </xdr:to>
    <mc:AlternateContent xmlns:mc="http://schemas.openxmlformats.org/markup-compatibility/2006">
      <mc:Choice xmlns:a14="http://schemas.microsoft.com/office/drawing/2010/main" Requires="a14">
        <xdr:graphicFrame macro="">
          <xdr:nvGraphicFramePr>
            <xdr:cNvPr id="10" name="Jobbeschreibung 3">
              <a:extLst>
                <a:ext uri="{FF2B5EF4-FFF2-40B4-BE49-F238E27FC236}">
                  <a16:creationId xmlns:a16="http://schemas.microsoft.com/office/drawing/2014/main" id="{31BFCC1E-6D67-7243-BB83-976A9054A88B}"/>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Jobbeschreibung 3"/>
            </a:graphicData>
          </a:graphic>
        </xdr:graphicFrame>
      </mc:Choice>
      <mc:Fallback>
        <xdr:sp macro="" textlink="">
          <xdr:nvSpPr>
            <xdr:cNvPr id="0" name=""/>
            <xdr:cNvSpPr>
              <a:spLocks noTextEdit="1"/>
            </xdr:cNvSpPr>
          </xdr:nvSpPr>
          <xdr:spPr>
            <a:xfrm>
              <a:off x="2730500" y="3492500"/>
              <a:ext cx="2014041" cy="66065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914.713280439813" createdVersion="8" refreshedVersion="8" minRefreshableVersion="3" recordCount="192" xr:uid="{A5859F26-1F4C-9645-997A-21CE37E415C1}">
  <cacheSource type="worksheet">
    <worksheetSource ref="D8:I200" sheet="Datenformular"/>
  </cacheSource>
  <cacheFields count="6">
    <cacheField name="Mitarbeiter/in" numFmtId="0">
      <sharedItems containsBlank="1" count="23">
        <s v="Mitarbeiter/in 1"/>
        <s v="Mitarbeiter/in 2"/>
        <s v="Mitarbeiter/in 3"/>
        <s v="Mitarbeiter/in 4"/>
        <s v="Mitarbeiter/in 5"/>
        <s v="Mitarbeiter/in 6"/>
        <s v="Mitarbeiter/in 7"/>
        <s v="Mitarbeiter/in 8"/>
        <s v="Mitarbeiter/in 9"/>
        <s v="Mitarbeiter/in 10"/>
        <s v="Mitarbeiter/in 11"/>
        <s v="Mitarbeiter/in 12"/>
        <s v="Mitarbeiter/in 13"/>
        <s v="Mitarbeiter/in 14"/>
        <s v="Mitarbeiter/in 15"/>
        <s v="Mitarbeiter/in 16"/>
        <s v="Mitarbeiter/in 17"/>
        <s v="Mitarbeiter/in 18"/>
        <s v="Mitarbeiter/in 19"/>
        <s v="Mitarbeiter/in 20"/>
        <s v="Mitarbeiter/in 21"/>
        <s v="Mitarbeiter/in 22"/>
        <m/>
      </sharedItems>
    </cacheField>
    <cacheField name="Abteilung" numFmtId="0">
      <sharedItems containsBlank="1"/>
    </cacheField>
    <cacheField name="Jobbeschreibung" numFmtId="0">
      <sharedItems containsBlank="1" count="10">
        <s v="Kaufmännische Analystin"/>
        <s v="Finanzanalyst"/>
        <s v="Lagerist"/>
        <s v="Projektanalystin"/>
        <s v="Inventory analyst"/>
        <s v="Verkäufer"/>
        <s v="Logistische Koordinatorin"/>
        <s v="HR Koordinator"/>
        <s v="HR Analyst"/>
        <m/>
      </sharedItems>
    </cacheField>
    <cacheField name="Leistungsbewertung" numFmtId="0">
      <sharedItems containsBlank="1" count="4">
        <s v="Moderate Performance"/>
        <s v="Schwache Performance"/>
        <s v="Hohe Performance"/>
        <m/>
      </sharedItems>
    </cacheField>
    <cacheField name="Potenzialbewertung" numFmtId="0">
      <sharedItems containsBlank="1" count="4">
        <s v="Mittleres Potenzial"/>
        <s v="Geringes Potenzial"/>
        <s v="Hohes Potenzial"/>
        <m/>
      </sharedItems>
    </cacheField>
    <cacheField name="Klassifizierung" numFmtId="0">
      <sharedItems containsBlank="1"/>
    </cacheField>
  </cacheFields>
  <extLst>
    <ext xmlns:x14="http://schemas.microsoft.com/office/spreadsheetml/2009/9/main" uri="{725AE2AE-9491-48be-B2B4-4EB974FC3084}">
      <x14:pivotCacheDefinition pivotCacheId="122192249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
  <r>
    <x v="0"/>
    <s v="Hallo"/>
    <x v="0"/>
    <x v="0"/>
    <x v="0"/>
    <s v="Kernmitarbeiter"/>
  </r>
  <r>
    <x v="1"/>
    <s v="Finanzen"/>
    <x v="1"/>
    <x v="1"/>
    <x v="0"/>
    <s v="Talent"/>
  </r>
  <r>
    <x v="2"/>
    <s v="Gewerbe"/>
    <x v="2"/>
    <x v="0"/>
    <x v="0"/>
    <s v="Kernmitarbeiter"/>
  </r>
  <r>
    <x v="3"/>
    <s v="Gewerbe"/>
    <x v="0"/>
    <x v="2"/>
    <x v="1"/>
    <s v="Effektiver Mitarbeiter"/>
  </r>
  <r>
    <x v="4"/>
    <s v="Projekte"/>
    <x v="3"/>
    <x v="2"/>
    <x v="2"/>
    <s v="Konstanter Performer"/>
  </r>
  <r>
    <x v="5"/>
    <s v="Finanzen"/>
    <x v="1"/>
    <x v="2"/>
    <x v="2"/>
    <s v="Konstanter Performer"/>
  </r>
  <r>
    <x v="6"/>
    <s v="Gewerbe"/>
    <x v="0"/>
    <x v="1"/>
    <x v="0"/>
    <s v="Talent"/>
  </r>
  <r>
    <x v="7"/>
    <s v="Projekte"/>
    <x v="3"/>
    <x v="1"/>
    <x v="2"/>
    <s v="Zukünftiger Performer"/>
  </r>
  <r>
    <x v="8"/>
    <s v="Logistik"/>
    <x v="2"/>
    <x v="0"/>
    <x v="2"/>
    <s v="Aufstrebender Performer"/>
  </r>
  <r>
    <x v="9"/>
    <s v="Projekte"/>
    <x v="3"/>
    <x v="0"/>
    <x v="0"/>
    <s v="Kernmitarbeiter"/>
  </r>
  <r>
    <x v="10"/>
    <s v="Finanzen"/>
    <x v="1"/>
    <x v="2"/>
    <x v="1"/>
    <s v="Effektiver Mitarbeiter"/>
  </r>
  <r>
    <x v="11"/>
    <s v="Logistik"/>
    <x v="4"/>
    <x v="1"/>
    <x v="2"/>
    <s v="Zukünftiger Performer"/>
  </r>
  <r>
    <x v="12"/>
    <s v="Gewerbe"/>
    <x v="5"/>
    <x v="1"/>
    <x v="0"/>
    <s v="Talent"/>
  </r>
  <r>
    <x v="13"/>
    <s v="Finanzen"/>
    <x v="1"/>
    <x v="0"/>
    <x v="1"/>
    <s v="Inkonsistenter Mitarbeiter"/>
  </r>
  <r>
    <x v="14"/>
    <s v="Logistik"/>
    <x v="6"/>
    <x v="0"/>
    <x v="0"/>
    <s v="Kernmitarbeiter"/>
  </r>
  <r>
    <x v="15"/>
    <s v="Finanzen"/>
    <x v="1"/>
    <x v="0"/>
    <x v="0"/>
    <s v="Kernmitarbeiter"/>
  </r>
  <r>
    <x v="16"/>
    <s v="HR"/>
    <x v="7"/>
    <x v="0"/>
    <x v="2"/>
    <s v="Aufstrebender Performer"/>
  </r>
  <r>
    <x v="17"/>
    <s v="Logistik"/>
    <x v="6"/>
    <x v="0"/>
    <x v="2"/>
    <s v="Aufstrebender Performer"/>
  </r>
  <r>
    <x v="18"/>
    <s v="HR"/>
    <x v="8"/>
    <x v="2"/>
    <x v="0"/>
    <s v="Zuverlässiger Profi"/>
  </r>
  <r>
    <x v="19"/>
    <s v="Finanzen"/>
    <x v="1"/>
    <x v="0"/>
    <x v="2"/>
    <s v="Aufstrebender Performer"/>
  </r>
  <r>
    <x v="20"/>
    <s v="Neue Abteilung"/>
    <x v="1"/>
    <x v="0"/>
    <x v="2"/>
    <s v="Aufstrebender Performer"/>
  </r>
  <r>
    <x v="21"/>
    <s v="Neue Abteilung 2"/>
    <x v="1"/>
    <x v="0"/>
    <x v="2"/>
    <s v="Aufstrebender Performer"/>
  </r>
  <r>
    <x v="22"/>
    <m/>
    <x v="9"/>
    <x v="3"/>
    <x v="3"/>
    <m/>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r>
    <x v="22"/>
    <m/>
    <x v="9"/>
    <x v="3"/>
    <x v="3"/>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069D4E-B207-1845-82DC-F77CA3698056}" name="PivotTable4"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G4:H6"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h="1" x="2"/>
        <item h="1" x="0"/>
        <item x="1"/>
        <item h="1" x="3"/>
        <item t="default"/>
      </items>
    </pivotField>
    <pivotField axis="axisPage" multipleItemSelectionAllowed="1" showAll="0">
      <items count="5">
        <item h="1" x="1"/>
        <item x="2"/>
        <item h="1" x="0"/>
        <item h="1" x="3"/>
        <item t="default"/>
      </items>
    </pivotField>
    <pivotField showAll="0"/>
  </pivotFields>
  <rowFields count="1">
    <field x="0"/>
  </rowFields>
  <rowItems count="2">
    <i>
      <x v="3"/>
    </i>
    <i>
      <x v="20"/>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840AA0F-92BC-6B41-80EC-CE4BEB34CA6F}" name="PivotTable3"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D4:E10"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h="1" x="2"/>
        <item x="0"/>
        <item h="1" x="1"/>
        <item h="1" x="3"/>
        <item t="default"/>
      </items>
    </pivotField>
    <pivotField axis="axisPage" multipleItemSelectionAllowed="1" showAll="0">
      <items count="5">
        <item h="1" x="1"/>
        <item x="2"/>
        <item h="1" x="0"/>
        <item h="1" x="3"/>
        <item t="default"/>
      </items>
    </pivotField>
    <pivotField showAll="0"/>
  </pivotFields>
  <rowFields count="1">
    <field x="0"/>
  </rowFields>
  <rowItems count="6">
    <i>
      <x v="8"/>
    </i>
    <i>
      <x v="9"/>
    </i>
    <i>
      <x v="12"/>
    </i>
    <i>
      <x v="13"/>
    </i>
    <i>
      <x v="14"/>
    </i>
    <i>
      <x v="21"/>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673F166-5A17-214E-9213-6F1821D625EC}" name="PivotTable2"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compact="0" compactData="0" multipleFieldFilters="0">
  <location ref="A4:B6" firstHeaderRow="1" firstDataRow="1" firstDataCol="1" rowPageCount="2" colPageCount="1"/>
  <pivotFields count="6">
    <pivotField axis="axisRow" dataField="1" compact="0" outline="0" subtotalTop="0" showAll="0" defaultSubtotal="0">
      <items count="23">
        <item x="0"/>
        <item x="9"/>
        <item x="10"/>
        <item x="11"/>
        <item x="12"/>
        <item x="13"/>
        <item x="14"/>
        <item x="15"/>
        <item x="16"/>
        <item x="17"/>
        <item x="18"/>
        <item x="1"/>
        <item x="19"/>
        <item x="20"/>
        <item x="21"/>
        <item x="2"/>
        <item x="3"/>
        <item x="4"/>
        <item x="5"/>
        <item x="6"/>
        <item x="7"/>
        <item x="8"/>
        <item x="2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0">
        <item x="1"/>
        <item x="8"/>
        <item x="7"/>
        <item x="4"/>
        <item x="0"/>
        <item x="2"/>
        <item x="6"/>
        <item x="3"/>
        <item x="5"/>
        <item x="9"/>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4">
        <item x="2"/>
        <item h="1" x="0"/>
        <item h="1" x="1"/>
        <item h="1" x="3"/>
      </items>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4">
        <item h="1" x="1"/>
        <item x="2"/>
        <item h="1" x="0"/>
        <item h="1"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0"/>
  </rowFields>
  <rowItems count="2">
    <i>
      <x v="17"/>
    </i>
    <i>
      <x v="18"/>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FD7156D-F503-ED42-A7B8-549E9A5D36ED}" name="PivotTable10"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Y4:Z7"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h="1" x="2"/>
        <item h="1" x="0"/>
        <item x="1"/>
        <item h="1" x="3"/>
        <item t="default"/>
      </items>
    </pivotField>
    <pivotField axis="axisPage" multipleItemSelectionAllowed="1" showAll="0">
      <items count="5">
        <item h="1" x="1"/>
        <item h="1" x="2"/>
        <item x="0"/>
        <item h="1" x="3"/>
        <item t="default"/>
      </items>
    </pivotField>
    <pivotField showAll="0"/>
  </pivotFields>
  <rowFields count="1">
    <field x="0"/>
  </rowFields>
  <rowItems count="3">
    <i>
      <x v="4"/>
    </i>
    <i>
      <x v="11"/>
    </i>
    <i>
      <x v="19"/>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F68B04BD-D345-6F48-BCCB-B7E0629683FC}" name="PivotTable6"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M4:N9"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h="1" x="2"/>
        <item x="0"/>
        <item h="1" x="1"/>
        <item h="1" x="3"/>
        <item t="default"/>
      </items>
    </pivotField>
    <pivotField axis="axisPage" multipleItemSelectionAllowed="1" showAll="0">
      <items count="5">
        <item h="1" x="1"/>
        <item h="1" x="2"/>
        <item x="0"/>
        <item h="1" x="3"/>
        <item t="default"/>
      </items>
    </pivotField>
    <pivotField showAll="0"/>
  </pivotFields>
  <rowFields count="1">
    <field x="0"/>
  </rowFields>
  <rowItems count="5">
    <i>
      <x/>
    </i>
    <i>
      <x v="1"/>
    </i>
    <i>
      <x v="6"/>
    </i>
    <i>
      <x v="7"/>
    </i>
    <i>
      <x v="15"/>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6EAD38D-ED50-884F-9280-81A83EDFED57}" name="PivotTable9"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V4:W5"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h="1" x="2"/>
        <item x="0"/>
        <item h="1" x="1"/>
        <item h="1" x="3"/>
        <item t="default"/>
      </items>
    </pivotField>
    <pivotField axis="axisPage" multipleItemSelectionAllowed="1" showAll="0">
      <items count="5">
        <item x="1"/>
        <item h="1" x="2"/>
        <item h="1" x="0"/>
        <item h="1" x="3"/>
        <item t="default"/>
      </items>
    </pivotField>
    <pivotField showAll="0"/>
  </pivotFields>
  <rowFields count="1">
    <field x="0"/>
  </rowFields>
  <rowItems count="1">
    <i>
      <x v="5"/>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2297B94-23C3-F94E-8E91-91AE35768748}" name="PivotTable8"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S4:T6"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x="2"/>
        <item h="1" x="0"/>
        <item h="1" x="1"/>
        <item h="1" x="3"/>
        <item t="default"/>
      </items>
    </pivotField>
    <pivotField axis="axisPage" multipleItemSelectionAllowed="1" showAll="0">
      <items count="5">
        <item x="1"/>
        <item h="1" x="2"/>
        <item h="1" x="0"/>
        <item h="1" x="3"/>
        <item t="default"/>
      </items>
    </pivotField>
    <pivotField showAll="0"/>
  </pivotFields>
  <rowFields count="1">
    <field x="0"/>
  </rowFields>
  <rowItems count="2">
    <i>
      <x v="2"/>
    </i>
    <i>
      <x v="16"/>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814C77B-E3B0-3241-A02B-21CEBA084D8E}" name="PivotTable5"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J4:K5"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x="2"/>
        <item h="1" x="0"/>
        <item h="1" x="1"/>
        <item h="1" x="3"/>
        <item t="default"/>
      </items>
    </pivotField>
    <pivotField axis="axisPage" multipleItemSelectionAllowed="1" showAll="0">
      <items count="5">
        <item h="1" x="1"/>
        <item h="1" x="2"/>
        <item x="0"/>
        <item h="1" x="3"/>
        <item t="default"/>
      </items>
    </pivotField>
    <pivotField showAll="0"/>
  </pivotFields>
  <rowFields count="1">
    <field x="0"/>
  </rowFields>
  <rowItems count="1">
    <i>
      <x v="10"/>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6E26406-1FE6-D344-B58F-94636980283D}" name="PivotTable7" cacheId="31"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P4:Q7" firstHeaderRow="1" firstDataRow="1" firstDataCol="1" rowPageCount="2" colPageCount="1"/>
  <pivotFields count="6">
    <pivotField axis="axisRow" dataField="1" showAll="0">
      <items count="24">
        <item x="0"/>
        <item x="9"/>
        <item x="10"/>
        <item x="11"/>
        <item x="12"/>
        <item x="13"/>
        <item x="14"/>
        <item x="15"/>
        <item x="16"/>
        <item x="17"/>
        <item x="18"/>
        <item x="1"/>
        <item x="19"/>
        <item x="20"/>
        <item x="21"/>
        <item x="2"/>
        <item x="3"/>
        <item x="4"/>
        <item x="5"/>
        <item x="6"/>
        <item x="7"/>
        <item x="8"/>
        <item x="22"/>
        <item t="default"/>
      </items>
    </pivotField>
    <pivotField showAll="0"/>
    <pivotField showAll="0">
      <items count="11">
        <item x="1"/>
        <item x="8"/>
        <item x="7"/>
        <item x="4"/>
        <item x="0"/>
        <item x="2"/>
        <item x="6"/>
        <item x="3"/>
        <item x="5"/>
        <item x="9"/>
        <item t="default"/>
      </items>
    </pivotField>
    <pivotField axis="axisPage" multipleItemSelectionAllowed="1" showAll="0">
      <items count="5">
        <item h="1" x="2"/>
        <item h="1" x="0"/>
        <item x="1"/>
        <item h="1" x="3"/>
        <item t="default"/>
      </items>
    </pivotField>
    <pivotField axis="axisPage" multipleItemSelectionAllowed="1" showAll="0">
      <items count="5">
        <item h="1" x="1"/>
        <item h="1" x="2"/>
        <item x="0"/>
        <item h="1" x="3"/>
        <item t="default"/>
      </items>
    </pivotField>
    <pivotField showAll="0"/>
  </pivotFields>
  <rowFields count="1">
    <field x="0"/>
  </rowFields>
  <rowItems count="3">
    <i>
      <x v="4"/>
    </i>
    <i>
      <x v="11"/>
    </i>
    <i>
      <x v="19"/>
    </i>
  </rowItems>
  <colItems count="1">
    <i/>
  </colItems>
  <pageFields count="2">
    <pageField fld="3" hier="-1"/>
    <pageField fld="4" hier="-1"/>
  </pageFields>
  <dataFields count="1">
    <dataField name="Count of Mitarbeiter/i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Jobbeschreibung" xr10:uid="{A1244FF9-569F-4A4C-A2EC-CBD00490648C}" sourceName="Jobbeschreibung">
  <pivotTables>
    <pivotTable tabId="8" name="PivotTable3"/>
    <pivotTable tabId="8" name="PivotTable10"/>
    <pivotTable tabId="8" name="PivotTable2"/>
    <pivotTable tabId="8" name="PivotTable4"/>
    <pivotTable tabId="8" name="PivotTable5"/>
    <pivotTable tabId="8" name="PivotTable6"/>
    <pivotTable tabId="8" name="PivotTable7"/>
    <pivotTable tabId="8" name="PivotTable8"/>
    <pivotTable tabId="8" name="PivotTable9"/>
  </pivotTables>
  <data>
    <tabular pivotCacheId="1221922498">
      <items count="10">
        <i x="1" s="1"/>
        <i x="8" s="1"/>
        <i x="7" s="1"/>
        <i x="4" s="1"/>
        <i x="0" s="1"/>
        <i x="2" s="1"/>
        <i x="6" s="1"/>
        <i x="3" s="1"/>
        <i x="5" s="1"/>
        <i x="9"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beschreibung" xr10:uid="{25CD94D7-6A53-AE4F-A6F6-4DDA7354AE17}" cache="Slicer_Jobbeschreibung" caption="Jobbeschreibung" showCaption="0" style="SlicerStyleLight3 2" lockedPosition="1"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beschreibung 1" xr10:uid="{58775A5C-B5EC-6944-A759-550222FF7414}" cache="Slicer_Jobbeschreibung" caption="Jobbeschreibung" showCaption="0" style="SlicerStyleLight3 2" lockedPosition="1" rowHeight="251883"/>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beschreibung 2" xr10:uid="{88AC68B6-3C18-AC4C-A1CF-8F12758D199B}" cache="Slicer_Jobbeschreibung" caption="Jobbeschreibung" showCaption="0" style="SlicerStyleLight3 2" lockedPosition="1" rowHeight="251883"/>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obbeschreibung 3" xr10:uid="{D46C7D3E-67D5-CC4D-BD74-000ABEF54776}" cache="Slicer_Jobbeschreibung" caption="Jobbeschreibung" showCaption="0" style="SlicerStyleLight3 2" lockedPosition="1"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7AB710-CE65-4945-8462-6AADF791727E}" name="Table1" displayName="Table1" ref="D8:I300" totalsRowShown="0" headerRowDxfId="0" dataDxfId="1" headerRowBorderDxfId="8">
  <autoFilter ref="D8:I300" xr:uid="{C57AB710-CE65-4945-8462-6AADF791727E}">
    <filterColumn colId="0" hiddenButton="1"/>
    <filterColumn colId="1" hiddenButton="1"/>
    <filterColumn colId="2" hiddenButton="1"/>
    <filterColumn colId="3" hiddenButton="1"/>
    <filterColumn colId="4" hiddenButton="1"/>
    <filterColumn colId="5" hiddenButton="1"/>
  </autoFilter>
  <tableColumns count="6">
    <tableColumn id="1" xr3:uid="{8D397E4E-B876-8F4A-AAF1-B820E4D3BF18}" name="Mitarbeiter/in" dataDxfId="7"/>
    <tableColumn id="2" xr3:uid="{C4B0F02B-1386-E74A-BB5E-37AABAD0170F}" name="Abteilung" dataDxfId="6"/>
    <tableColumn id="3" xr3:uid="{5752721F-6C93-5E4C-AB73-D783C7C400D6}" name="Jobbeschreibung" dataDxfId="5"/>
    <tableColumn id="4" xr3:uid="{B5712749-6B6F-1543-9FE6-63D43E5791CC}" name="Leistungsbewertung" dataDxfId="4"/>
    <tableColumn id="5" xr3:uid="{6735435E-45B4-434D-859D-E287C3C7665D}" name="Potenzialbewertung" dataDxfId="3"/>
    <tableColumn id="6" xr3:uid="{5680D397-402D-0E41-9805-5F75C29D3CD6}" name="Klassifizierung" dataDxfId="2">
      <calculatedColumnFormula array="1">IFERROR(_xlfn.IFS((G9="High Performance")*(H9="High Potential"),"Consistent Star",(G9="High Performance")*(H9="Moderate Potential"),"High Professional",(G9="High Performance")*(H9="Low Potential"),"Solid Professional",(G9="Moderate Performance")*(H9="High Potential"),"Current Star",(G9="Moderate Performance")*(H9="Moderate Potential"),"Key Player",(G9="Moderate Performance")*(H9="Low Potential"),"Inconsistent Player",(G9="Low Performance")*(H9="High Potential"),"Future Star",(G9="Low Performance")*(H9="Moderate Potential"),"Rough Diamond",(G9="Low Performance")*(H9="Low Potential"),"Talent Risk"),"")</calculatedColumnFormula>
    </tableColumn>
  </tableColumns>
  <tableStyleInfo showFirstColumn="0" showLastColumn="0" showRowStripes="1" showColumnStripes="0"/>
</table>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3A1C-65B1-1B40-9497-F75282E139B8}">
  <dimension ref="A1:I49"/>
  <sheetViews>
    <sheetView showGridLines="0" tabSelected="1" zoomScaleNormal="100" workbookViewId="0"/>
  </sheetViews>
  <sheetFormatPr baseColWidth="10" defaultColWidth="25.83203125" defaultRowHeight="25" customHeight="1" x14ac:dyDescent="0.2"/>
  <cols>
    <col min="1" max="1" width="31.6640625" style="55" customWidth="1"/>
    <col min="2" max="2" width="4.1640625" style="2" customWidth="1"/>
    <col min="3" max="3" width="25.83203125" style="2" customWidth="1"/>
    <col min="4" max="4" width="16.6640625" style="2" customWidth="1"/>
    <col min="5" max="5" width="11.6640625" customWidth="1"/>
    <col min="6" max="6" width="61.33203125" customWidth="1"/>
    <col min="7" max="7" width="41.5" customWidth="1"/>
    <col min="8" max="8" width="42.5" customWidth="1"/>
    <col min="9" max="9" width="41.5" customWidth="1"/>
    <col min="10" max="16384" width="25.83203125" style="2"/>
  </cols>
  <sheetData>
    <row r="1" spans="1:9" s="56" customFormat="1" ht="25" customHeight="1" x14ac:dyDescent="0.2">
      <c r="A1" s="55"/>
      <c r="E1" s="57"/>
      <c r="F1" s="57"/>
      <c r="G1" s="57"/>
      <c r="H1" s="57"/>
      <c r="I1" s="57"/>
    </row>
    <row r="2" spans="1:9" s="56" customFormat="1" ht="25" customHeight="1" x14ac:dyDescent="0.2">
      <c r="A2" s="55"/>
      <c r="D2" s="57"/>
      <c r="E2" s="57" t="s">
        <v>13</v>
      </c>
      <c r="F2" s="57"/>
      <c r="G2" s="57"/>
      <c r="H2" s="57"/>
      <c r="I2" s="57"/>
    </row>
    <row r="3" spans="1:9" s="56" customFormat="1" ht="25" customHeight="1" x14ac:dyDescent="0.2">
      <c r="A3" s="55"/>
      <c r="E3" s="57"/>
      <c r="F3" s="57"/>
      <c r="G3" s="57"/>
      <c r="H3" s="57"/>
      <c r="I3" s="57"/>
    </row>
    <row r="5" spans="1:9" ht="25" customHeight="1" x14ac:dyDescent="0.2">
      <c r="A5" s="53"/>
      <c r="G5" s="51"/>
    </row>
    <row r="6" spans="1:9" ht="25" customHeight="1" x14ac:dyDescent="0.2">
      <c r="A6" s="54"/>
      <c r="C6" s="21" t="s">
        <v>14</v>
      </c>
      <c r="D6" s="3"/>
    </row>
    <row r="7" spans="1:9" ht="25" customHeight="1" x14ac:dyDescent="0.2">
      <c r="A7" s="54"/>
    </row>
    <row r="8" spans="1:9" ht="34" customHeight="1" thickBot="1" x14ac:dyDescent="0.25">
      <c r="A8" s="54"/>
      <c r="C8" s="70" t="s">
        <v>15</v>
      </c>
      <c r="D8" s="70"/>
      <c r="E8" s="70"/>
      <c r="F8" s="70"/>
      <c r="G8" s="70"/>
    </row>
    <row r="9" spans="1:9" ht="25" customHeight="1" x14ac:dyDescent="0.2">
      <c r="A9" s="54"/>
      <c r="C9" s="63" t="s">
        <v>14</v>
      </c>
      <c r="D9" s="64" t="s">
        <v>16</v>
      </c>
      <c r="E9" s="65"/>
      <c r="F9" s="65"/>
      <c r="G9" s="66"/>
    </row>
    <row r="10" spans="1:9" ht="25" customHeight="1" x14ac:dyDescent="0.2">
      <c r="C10" s="63"/>
      <c r="D10" s="67"/>
      <c r="E10" s="68"/>
      <c r="F10" s="68"/>
      <c r="G10" s="69"/>
    </row>
    <row r="11" spans="1:9" ht="25" customHeight="1" x14ac:dyDescent="0.2">
      <c r="A11" s="46" t="s">
        <v>14</v>
      </c>
      <c r="C11" s="63"/>
      <c r="D11" s="67"/>
      <c r="E11" s="68"/>
      <c r="F11" s="68"/>
      <c r="G11" s="69"/>
    </row>
    <row r="12" spans="1:9" ht="25" customHeight="1" x14ac:dyDescent="0.2">
      <c r="A12" s="54" t="s">
        <v>17</v>
      </c>
      <c r="C12" s="63" t="s">
        <v>17</v>
      </c>
      <c r="D12" s="71" t="s">
        <v>68</v>
      </c>
      <c r="E12" s="72"/>
      <c r="F12" s="72"/>
      <c r="G12" s="73"/>
    </row>
    <row r="13" spans="1:9" ht="25" customHeight="1" x14ac:dyDescent="0.2">
      <c r="A13" s="54" t="s">
        <v>10</v>
      </c>
      <c r="C13" s="63"/>
      <c r="D13" s="71"/>
      <c r="E13" s="72"/>
      <c r="F13" s="72"/>
      <c r="G13" s="73"/>
    </row>
    <row r="14" spans="1:9" ht="25" customHeight="1" x14ac:dyDescent="0.2">
      <c r="A14" s="54" t="s">
        <v>11</v>
      </c>
      <c r="C14" s="63"/>
      <c r="D14" s="71"/>
      <c r="E14" s="72"/>
      <c r="F14" s="72"/>
      <c r="G14" s="73"/>
    </row>
    <row r="15" spans="1:9" ht="25" customHeight="1" x14ac:dyDescent="0.2">
      <c r="A15" s="54" t="s">
        <v>20</v>
      </c>
      <c r="C15" s="63" t="s">
        <v>10</v>
      </c>
      <c r="D15" s="71" t="s">
        <v>18</v>
      </c>
      <c r="E15" s="72"/>
      <c r="F15" s="72"/>
      <c r="G15" s="73"/>
    </row>
    <row r="16" spans="1:9" ht="25" customHeight="1" x14ac:dyDescent="0.2">
      <c r="A16" s="54" t="s">
        <v>25</v>
      </c>
      <c r="C16" s="63"/>
      <c r="D16" s="71"/>
      <c r="E16" s="72"/>
      <c r="F16" s="72"/>
      <c r="G16" s="73"/>
    </row>
    <row r="17" spans="1:7" ht="25" customHeight="1" x14ac:dyDescent="0.2">
      <c r="C17" s="63"/>
      <c r="D17" s="71"/>
      <c r="E17" s="72"/>
      <c r="F17" s="72"/>
      <c r="G17" s="73"/>
    </row>
    <row r="18" spans="1:7" ht="25" customHeight="1" x14ac:dyDescent="0.2">
      <c r="A18" s="54"/>
      <c r="C18" s="63" t="s">
        <v>11</v>
      </c>
      <c r="D18" s="71" t="s">
        <v>19</v>
      </c>
      <c r="E18" s="72"/>
      <c r="F18" s="72"/>
      <c r="G18" s="73"/>
    </row>
    <row r="19" spans="1:7" ht="25" customHeight="1" x14ac:dyDescent="0.2">
      <c r="A19" s="54"/>
      <c r="C19" s="63"/>
      <c r="D19" s="71"/>
      <c r="E19" s="72"/>
      <c r="F19" s="72"/>
      <c r="G19" s="73"/>
    </row>
    <row r="20" spans="1:7" ht="25" customHeight="1" x14ac:dyDescent="0.2">
      <c r="A20" s="54"/>
      <c r="C20" s="63"/>
      <c r="D20" s="71"/>
      <c r="E20" s="72"/>
      <c r="F20" s="72"/>
      <c r="G20" s="73"/>
    </row>
    <row r="21" spans="1:7" ht="25" customHeight="1" x14ac:dyDescent="0.2">
      <c r="A21" s="54"/>
      <c r="C21" s="74" t="s">
        <v>21</v>
      </c>
      <c r="D21" s="71" t="s">
        <v>22</v>
      </c>
      <c r="E21" s="72"/>
      <c r="F21" s="72"/>
      <c r="G21" s="73"/>
    </row>
    <row r="22" spans="1:7" ht="25" customHeight="1" x14ac:dyDescent="0.2">
      <c r="A22" s="54"/>
      <c r="C22" s="63"/>
      <c r="D22" s="71"/>
      <c r="E22" s="72"/>
      <c r="F22" s="72"/>
      <c r="G22" s="73"/>
    </row>
    <row r="23" spans="1:7" ht="25" customHeight="1" x14ac:dyDescent="0.2">
      <c r="C23" s="63"/>
      <c r="D23" s="71"/>
      <c r="E23" s="72"/>
      <c r="F23" s="72"/>
      <c r="G23" s="73"/>
    </row>
    <row r="24" spans="1:7" ht="25" customHeight="1" x14ac:dyDescent="0.2">
      <c r="C24" s="74" t="s">
        <v>23</v>
      </c>
      <c r="D24" s="71" t="s">
        <v>24</v>
      </c>
      <c r="E24" s="68"/>
      <c r="F24" s="68"/>
      <c r="G24" s="69"/>
    </row>
    <row r="25" spans="1:7" ht="26" customHeight="1" x14ac:dyDescent="0.2">
      <c r="C25" s="63"/>
      <c r="D25" s="67"/>
      <c r="E25" s="68"/>
      <c r="F25" s="68"/>
      <c r="G25" s="69"/>
    </row>
    <row r="26" spans="1:7" ht="25" customHeight="1" thickBot="1" x14ac:dyDescent="0.25">
      <c r="C26" s="75"/>
      <c r="D26" s="76"/>
      <c r="E26" s="77"/>
      <c r="F26" s="77"/>
      <c r="G26" s="78"/>
    </row>
    <row r="27" spans="1:7" ht="25" customHeight="1" x14ac:dyDescent="0.2">
      <c r="C27"/>
      <c r="D27"/>
    </row>
    <row r="28" spans="1:7" ht="25" customHeight="1" x14ac:dyDescent="0.2">
      <c r="C28"/>
      <c r="D28"/>
    </row>
    <row r="29" spans="1:7" ht="25" customHeight="1" x14ac:dyDescent="0.2">
      <c r="C29"/>
      <c r="D29"/>
      <c r="F29" s="51"/>
    </row>
    <row r="30" spans="1:7" ht="45" customHeight="1" x14ac:dyDescent="0.2">
      <c r="C30"/>
      <c r="D30"/>
      <c r="F30" s="51"/>
    </row>
    <row r="31" spans="1:7" ht="45" customHeight="1" x14ac:dyDescent="0.2">
      <c r="C31"/>
      <c r="D31"/>
      <c r="F31" s="52"/>
    </row>
    <row r="32" spans="1:7" ht="30" customHeight="1" x14ac:dyDescent="0.2">
      <c r="C32"/>
      <c r="D32"/>
    </row>
    <row r="33" spans="3:4" ht="26" customHeight="1" x14ac:dyDescent="0.2">
      <c r="C33"/>
      <c r="D33"/>
    </row>
    <row r="34" spans="3:4" ht="25" customHeight="1" x14ac:dyDescent="0.2">
      <c r="C34"/>
      <c r="D34"/>
    </row>
    <row r="35" spans="3:4" ht="25" customHeight="1" x14ac:dyDescent="0.2">
      <c r="C35"/>
      <c r="D35"/>
    </row>
    <row r="36" spans="3:4" ht="25" customHeight="1" x14ac:dyDescent="0.2">
      <c r="C36"/>
      <c r="D36"/>
    </row>
    <row r="37" spans="3:4" ht="25" customHeight="1" x14ac:dyDescent="0.2">
      <c r="C37"/>
      <c r="D37"/>
    </row>
    <row r="38" spans="3:4" ht="25" customHeight="1" x14ac:dyDescent="0.2">
      <c r="C38"/>
      <c r="D38"/>
    </row>
    <row r="39" spans="3:4" ht="25" customHeight="1" x14ac:dyDescent="0.2">
      <c r="C39"/>
      <c r="D39"/>
    </row>
    <row r="40" spans="3:4" ht="25" customHeight="1" x14ac:dyDescent="0.2">
      <c r="C40"/>
      <c r="D40"/>
    </row>
    <row r="41" spans="3:4" ht="25" customHeight="1" x14ac:dyDescent="0.2">
      <c r="C41"/>
    </row>
    <row r="42" spans="3:4" ht="25" customHeight="1" x14ac:dyDescent="0.2">
      <c r="C42"/>
    </row>
    <row r="43" spans="3:4" ht="25" customHeight="1" x14ac:dyDescent="0.2">
      <c r="C43"/>
    </row>
    <row r="44" spans="3:4" ht="25" customHeight="1" x14ac:dyDescent="0.2">
      <c r="C44"/>
    </row>
    <row r="45" spans="3:4" ht="25" customHeight="1" x14ac:dyDescent="0.2">
      <c r="C45"/>
    </row>
    <row r="46" spans="3:4" ht="25" customHeight="1" x14ac:dyDescent="0.2">
      <c r="C46"/>
    </row>
    <row r="47" spans="3:4" ht="25" customHeight="1" x14ac:dyDescent="0.2">
      <c r="C47"/>
    </row>
    <row r="48" spans="3:4" ht="25" customHeight="1" x14ac:dyDescent="0.2">
      <c r="C48"/>
    </row>
    <row r="49" spans="3:3" ht="25" customHeight="1" x14ac:dyDescent="0.2">
      <c r="C49"/>
    </row>
  </sheetData>
  <mergeCells count="13">
    <mergeCell ref="C18:C20"/>
    <mergeCell ref="C21:C23"/>
    <mergeCell ref="C24:C26"/>
    <mergeCell ref="D15:G17"/>
    <mergeCell ref="D18:G20"/>
    <mergeCell ref="D21:G23"/>
    <mergeCell ref="D24:G26"/>
    <mergeCell ref="C12:C14"/>
    <mergeCell ref="C9:C11"/>
    <mergeCell ref="D9:G11"/>
    <mergeCell ref="C8:G8"/>
    <mergeCell ref="C15:C17"/>
    <mergeCell ref="D12:G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4DD7-E525-EC4B-A496-F047B91F4EB0}">
  <dimension ref="A1:L300"/>
  <sheetViews>
    <sheetView showGridLines="0" topLeftCell="A14" zoomScaleNormal="100" workbookViewId="0">
      <selection activeCell="E23" sqref="E23"/>
    </sheetView>
  </sheetViews>
  <sheetFormatPr baseColWidth="10" defaultColWidth="25.83203125" defaultRowHeight="25" customHeight="1" x14ac:dyDescent="0.2"/>
  <cols>
    <col min="1" max="1" width="32.33203125" style="55" customWidth="1"/>
    <col min="2" max="2" width="4.1640625" style="2" customWidth="1"/>
    <col min="3" max="3" width="0.5" style="2" customWidth="1"/>
    <col min="4" max="4" width="25.83203125" style="2" customWidth="1"/>
    <col min="5" max="10" width="25.83203125" style="2"/>
    <col min="11" max="11" width="0" style="2" hidden="1" customWidth="1"/>
    <col min="12" max="16384" width="25.83203125" style="2"/>
  </cols>
  <sheetData>
    <row r="1" spans="1:12" s="56" customFormat="1" ht="25" customHeight="1" x14ac:dyDescent="0.2">
      <c r="A1" s="55"/>
    </row>
    <row r="2" spans="1:12" s="56" customFormat="1" ht="25" customHeight="1" x14ac:dyDescent="0.2">
      <c r="D2" s="53"/>
      <c r="E2" s="57"/>
      <c r="F2" s="56" t="s">
        <v>13</v>
      </c>
      <c r="G2" s="58"/>
      <c r="H2" s="57"/>
      <c r="I2" s="57"/>
    </row>
    <row r="3" spans="1:12" s="56" customFormat="1" ht="25" customHeight="1" x14ac:dyDescent="0.2">
      <c r="A3" s="55"/>
    </row>
    <row r="5" spans="1:12" ht="25" customHeight="1" x14ac:dyDescent="0.2">
      <c r="A5" s="54"/>
    </row>
    <row r="6" spans="1:12" ht="25" customHeight="1" x14ac:dyDescent="0.2">
      <c r="D6" s="21" t="s">
        <v>17</v>
      </c>
    </row>
    <row r="7" spans="1:12" ht="25" customHeight="1" x14ac:dyDescent="0.2">
      <c r="D7" s="21"/>
    </row>
    <row r="8" spans="1:12" ht="25" customHeight="1" thickBot="1" x14ac:dyDescent="0.25">
      <c r="C8" s="1"/>
      <c r="D8" s="1" t="s">
        <v>26</v>
      </c>
      <c r="E8" s="1" t="s">
        <v>49</v>
      </c>
      <c r="F8" s="1" t="s">
        <v>50</v>
      </c>
      <c r="G8" s="1" t="s">
        <v>51</v>
      </c>
      <c r="H8" s="1" t="s">
        <v>52</v>
      </c>
      <c r="I8" s="1" t="s">
        <v>53</v>
      </c>
    </row>
    <row r="9" spans="1:12" ht="25" customHeight="1" x14ac:dyDescent="0.2">
      <c r="D9" s="2" t="s">
        <v>27</v>
      </c>
      <c r="E9" s="2" t="s">
        <v>104</v>
      </c>
      <c r="F9" s="2" t="s">
        <v>60</v>
      </c>
      <c r="G9" s="2" t="s">
        <v>8</v>
      </c>
      <c r="H9" s="2" t="s">
        <v>106</v>
      </c>
      <c r="I9" s="2" t="str">
        <f>IFERROR(_xlfn.IFS((G9="Hohe Performance")*(H9="Hohes Potenzial"),"Konstanter Performer",(G9="Hohe Performance")*(H9="Mittleres Potenzial"),"Zuverlässiger Profi",(G9="Hohe Performance")*(H9="Geringes Potenzial"),"Effektiver Mitarbeiter",(G9="Moderate Performance")*(H9="Hohes Potenzial"),"Aufstrebender Performer",(G9="Moderate Performance")*(H9="Mittleres Potenzial"),"Kernmitarbeiter",(G9="Moderate Performance")*(H9="Geringes Potenzial"),"Inkonsistenter Mitarbeiter",(G9="Schwache Performance")*(H9="Hohes Potenzial"),"Zukünftiger Performer",(G9="Schwache Performance")*(H9="Mittleres Potenzial"),"Talent",(G9="Schwache Performance")*(H9="Geringes Potenzial"),"Risiko"),"")</f>
        <v>Kernmitarbeiter</v>
      </c>
      <c r="K9" s="50" t="s">
        <v>5</v>
      </c>
      <c r="L9" s="50" t="s">
        <v>7</v>
      </c>
    </row>
    <row r="10" spans="1:12" ht="25" customHeight="1" x14ac:dyDescent="0.2">
      <c r="D10" s="2" t="s">
        <v>28</v>
      </c>
      <c r="E10" s="2" t="s">
        <v>55</v>
      </c>
      <c r="F10" s="2" t="s">
        <v>61</v>
      </c>
      <c r="G10" s="2" t="s">
        <v>103</v>
      </c>
      <c r="H10" s="2" t="s">
        <v>106</v>
      </c>
      <c r="I10" s="2" t="str">
        <f t="shared" ref="I10:I30" si="0">IFERROR(_xlfn.IFS((G10="Hohe Performance")*(H10="Hohes Potenzial"),"Konstanter Performer",(G10="Hohe Performance")*(H10="Mittleres Potenzial"),"Zuverlässiger Profi",(G10="Hohe Performance")*(H10="Geringes Potenzial"),"Effektiver Mitarbeiter",(G10="Moderate Performance")*(H10="Hohes Potenzial"),"Aufstrebender Performer",(G10="Moderate Performance")*(H10="Mittleres Potenzial"),"Kernmitarbeiter",(G10="Moderate Performance")*(H10="Geringes Potenzial"),"Inkonsistenter Mitarbeiter",(G10="Schwache Performance")*(H10="Hohes Potenzial"),"Zukünftiger Performer",(G10="Schwache Performance")*(H10="Mittleres Potenzial"),"Talent",(G10="Schwache Performance")*(H10="Geringes Potenzial"),"Risiko"),"")</f>
        <v>Talent</v>
      </c>
      <c r="K10" s="50" t="s">
        <v>8</v>
      </c>
      <c r="L10" s="50" t="s">
        <v>0</v>
      </c>
    </row>
    <row r="11" spans="1:12" ht="25" customHeight="1" x14ac:dyDescent="0.2">
      <c r="A11" s="54" t="s">
        <v>14</v>
      </c>
      <c r="D11" s="2" t="s">
        <v>29</v>
      </c>
      <c r="E11" s="2" t="s">
        <v>54</v>
      </c>
      <c r="F11" s="2" t="s">
        <v>62</v>
      </c>
      <c r="G11" s="2" t="s">
        <v>8</v>
      </c>
      <c r="H11" s="2" t="s">
        <v>106</v>
      </c>
      <c r="I11" s="2" t="str">
        <f t="shared" si="0"/>
        <v>Kernmitarbeiter</v>
      </c>
      <c r="K11" s="50" t="s">
        <v>4</v>
      </c>
      <c r="L11" s="50" t="s">
        <v>6</v>
      </c>
    </row>
    <row r="12" spans="1:12" ht="25" customHeight="1" x14ac:dyDescent="0.2">
      <c r="A12" s="45" t="s">
        <v>17</v>
      </c>
      <c r="D12" s="2" t="s">
        <v>30</v>
      </c>
      <c r="E12" s="2" t="s">
        <v>54</v>
      </c>
      <c r="F12" s="2" t="s">
        <v>60</v>
      </c>
      <c r="G12" s="2" t="s">
        <v>105</v>
      </c>
      <c r="H12" s="2" t="s">
        <v>108</v>
      </c>
      <c r="I12" s="2" t="str">
        <f t="shared" si="0"/>
        <v>Effektiver Mitarbeiter</v>
      </c>
    </row>
    <row r="13" spans="1:12" ht="25" customHeight="1" x14ac:dyDescent="0.2">
      <c r="A13" s="54" t="s">
        <v>10</v>
      </c>
      <c r="D13" s="2" t="s">
        <v>31</v>
      </c>
      <c r="E13" s="2" t="s">
        <v>56</v>
      </c>
      <c r="F13" s="2" t="s">
        <v>63</v>
      </c>
      <c r="G13" s="2" t="s">
        <v>105</v>
      </c>
      <c r="H13" s="2" t="s">
        <v>107</v>
      </c>
      <c r="I13" s="2" t="str">
        <f t="shared" si="0"/>
        <v>Konstanter Performer</v>
      </c>
    </row>
    <row r="14" spans="1:12" ht="25" customHeight="1" x14ac:dyDescent="0.2">
      <c r="A14" s="54" t="s">
        <v>11</v>
      </c>
      <c r="D14" s="2" t="s">
        <v>32</v>
      </c>
      <c r="E14" s="2" t="s">
        <v>55</v>
      </c>
      <c r="F14" s="2" t="s">
        <v>61</v>
      </c>
      <c r="G14" s="2" t="s">
        <v>105</v>
      </c>
      <c r="H14" s="2" t="s">
        <v>107</v>
      </c>
      <c r="I14" s="2" t="str">
        <f t="shared" si="0"/>
        <v>Konstanter Performer</v>
      </c>
    </row>
    <row r="15" spans="1:12" ht="25" customHeight="1" x14ac:dyDescent="0.2">
      <c r="A15" s="54" t="s">
        <v>20</v>
      </c>
      <c r="D15" s="2" t="s">
        <v>33</v>
      </c>
      <c r="E15" s="2" t="s">
        <v>54</v>
      </c>
      <c r="F15" s="2" t="s">
        <v>60</v>
      </c>
      <c r="G15" s="2" t="s">
        <v>103</v>
      </c>
      <c r="H15" s="2" t="s">
        <v>106</v>
      </c>
      <c r="I15" s="2" t="str">
        <f t="shared" si="0"/>
        <v>Talent</v>
      </c>
    </row>
    <row r="16" spans="1:12" ht="25" customHeight="1" x14ac:dyDescent="0.2">
      <c r="A16" s="54" t="s">
        <v>25</v>
      </c>
      <c r="D16" s="2" t="s">
        <v>34</v>
      </c>
      <c r="E16" s="2" t="s">
        <v>56</v>
      </c>
      <c r="F16" s="2" t="s">
        <v>63</v>
      </c>
      <c r="G16" s="2" t="s">
        <v>103</v>
      </c>
      <c r="H16" s="2" t="s">
        <v>107</v>
      </c>
      <c r="I16" s="2" t="str">
        <f t="shared" si="0"/>
        <v>Zukünftiger Performer</v>
      </c>
    </row>
    <row r="17" spans="1:9" ht="25" customHeight="1" x14ac:dyDescent="0.2">
      <c r="D17" s="2" t="s">
        <v>35</v>
      </c>
      <c r="E17" s="2" t="s">
        <v>57</v>
      </c>
      <c r="F17" s="2" t="s">
        <v>62</v>
      </c>
      <c r="G17" s="2" t="s">
        <v>8</v>
      </c>
      <c r="H17" s="2" t="s">
        <v>107</v>
      </c>
      <c r="I17" s="2" t="str">
        <f t="shared" si="0"/>
        <v>Aufstrebender Performer</v>
      </c>
    </row>
    <row r="18" spans="1:9" ht="25" customHeight="1" x14ac:dyDescent="0.2">
      <c r="A18" s="54"/>
      <c r="D18" s="2" t="s">
        <v>36</v>
      </c>
      <c r="E18" s="2" t="s">
        <v>56</v>
      </c>
      <c r="F18" s="2" t="s">
        <v>63</v>
      </c>
      <c r="G18" s="2" t="s">
        <v>8</v>
      </c>
      <c r="H18" s="2" t="s">
        <v>106</v>
      </c>
      <c r="I18" s="2" t="str">
        <f t="shared" si="0"/>
        <v>Kernmitarbeiter</v>
      </c>
    </row>
    <row r="19" spans="1:9" ht="25" customHeight="1" x14ac:dyDescent="0.2">
      <c r="D19" s="2" t="s">
        <v>37</v>
      </c>
      <c r="E19" s="2" t="s">
        <v>55</v>
      </c>
      <c r="F19" s="2" t="s">
        <v>61</v>
      </c>
      <c r="G19" s="2" t="s">
        <v>105</v>
      </c>
      <c r="H19" s="2" t="s">
        <v>108</v>
      </c>
      <c r="I19" s="2" t="str">
        <f t="shared" si="0"/>
        <v>Effektiver Mitarbeiter</v>
      </c>
    </row>
    <row r="20" spans="1:9" ht="25" customHeight="1" x14ac:dyDescent="0.2">
      <c r="D20" s="2" t="s">
        <v>38</v>
      </c>
      <c r="E20" s="2" t="s">
        <v>57</v>
      </c>
      <c r="F20" s="2" t="s">
        <v>2</v>
      </c>
      <c r="G20" s="2" t="s">
        <v>103</v>
      </c>
      <c r="H20" s="2" t="s">
        <v>107</v>
      </c>
      <c r="I20" s="2" t="str">
        <f t="shared" si="0"/>
        <v>Zukünftiger Performer</v>
      </c>
    </row>
    <row r="21" spans="1:9" ht="25" customHeight="1" x14ac:dyDescent="0.2">
      <c r="D21" s="2" t="s">
        <v>39</v>
      </c>
      <c r="E21" s="2" t="s">
        <v>54</v>
      </c>
      <c r="F21" s="2" t="s">
        <v>64</v>
      </c>
      <c r="G21" s="2" t="s">
        <v>103</v>
      </c>
      <c r="H21" s="2" t="s">
        <v>106</v>
      </c>
      <c r="I21" s="2" t="str">
        <f t="shared" si="0"/>
        <v>Talent</v>
      </c>
    </row>
    <row r="22" spans="1:9" ht="25" customHeight="1" x14ac:dyDescent="0.2">
      <c r="D22" s="2" t="s">
        <v>40</v>
      </c>
      <c r="E22" s="2" t="s">
        <v>55</v>
      </c>
      <c r="F22" s="2" t="s">
        <v>61</v>
      </c>
      <c r="G22" s="2" t="s">
        <v>8</v>
      </c>
      <c r="H22" s="2" t="s">
        <v>108</v>
      </c>
      <c r="I22" s="2" t="str">
        <f t="shared" si="0"/>
        <v>Inkonsistenter Mitarbeiter</v>
      </c>
    </row>
    <row r="23" spans="1:9" ht="25" customHeight="1" x14ac:dyDescent="0.2">
      <c r="D23" s="2" t="s">
        <v>41</v>
      </c>
      <c r="E23" s="2" t="s">
        <v>57</v>
      </c>
      <c r="F23" s="2" t="s">
        <v>65</v>
      </c>
      <c r="G23" s="2" t="s">
        <v>8</v>
      </c>
      <c r="H23" s="2" t="s">
        <v>106</v>
      </c>
      <c r="I23" s="2" t="str">
        <f t="shared" si="0"/>
        <v>Kernmitarbeiter</v>
      </c>
    </row>
    <row r="24" spans="1:9" ht="25" customHeight="1" x14ac:dyDescent="0.2">
      <c r="D24" s="2" t="s">
        <v>42</v>
      </c>
      <c r="E24" s="2" t="s">
        <v>55</v>
      </c>
      <c r="F24" s="2" t="s">
        <v>61</v>
      </c>
      <c r="G24" s="2" t="s">
        <v>8</v>
      </c>
      <c r="H24" s="2" t="s">
        <v>106</v>
      </c>
      <c r="I24" s="2" t="str">
        <f t="shared" si="0"/>
        <v>Kernmitarbeiter</v>
      </c>
    </row>
    <row r="25" spans="1:9" ht="25" customHeight="1" x14ac:dyDescent="0.2">
      <c r="D25" s="2" t="s">
        <v>43</v>
      </c>
      <c r="E25" s="2" t="s">
        <v>1</v>
      </c>
      <c r="F25" s="2" t="s">
        <v>66</v>
      </c>
      <c r="G25" s="2" t="s">
        <v>8</v>
      </c>
      <c r="H25" s="2" t="s">
        <v>107</v>
      </c>
      <c r="I25" s="2" t="str">
        <f t="shared" si="0"/>
        <v>Aufstrebender Performer</v>
      </c>
    </row>
    <row r="26" spans="1:9" ht="25" customHeight="1" x14ac:dyDescent="0.2">
      <c r="D26" s="2" t="s">
        <v>44</v>
      </c>
      <c r="E26" s="2" t="s">
        <v>57</v>
      </c>
      <c r="F26" s="2" t="s">
        <v>65</v>
      </c>
      <c r="G26" s="2" t="s">
        <v>8</v>
      </c>
      <c r="H26" s="2" t="s">
        <v>107</v>
      </c>
      <c r="I26" s="2" t="str">
        <f t="shared" si="0"/>
        <v>Aufstrebender Performer</v>
      </c>
    </row>
    <row r="27" spans="1:9" ht="25" customHeight="1" x14ac:dyDescent="0.2">
      <c r="D27" s="2" t="s">
        <v>45</v>
      </c>
      <c r="E27" s="2" t="s">
        <v>1</v>
      </c>
      <c r="F27" s="2" t="s">
        <v>3</v>
      </c>
      <c r="G27" s="2" t="s">
        <v>105</v>
      </c>
      <c r="H27" s="2" t="s">
        <v>106</v>
      </c>
      <c r="I27" s="2" t="str">
        <f t="shared" si="0"/>
        <v>Zuverlässiger Profi</v>
      </c>
    </row>
    <row r="28" spans="1:9" ht="25" customHeight="1" x14ac:dyDescent="0.2">
      <c r="D28" s="2" t="s">
        <v>46</v>
      </c>
      <c r="E28" s="2" t="s">
        <v>55</v>
      </c>
      <c r="F28" s="2" t="s">
        <v>61</v>
      </c>
      <c r="G28" s="2" t="s">
        <v>8</v>
      </c>
      <c r="H28" s="2" t="s">
        <v>107</v>
      </c>
      <c r="I28" s="2" t="str">
        <f t="shared" si="0"/>
        <v>Aufstrebender Performer</v>
      </c>
    </row>
    <row r="29" spans="1:9" ht="25" customHeight="1" x14ac:dyDescent="0.2">
      <c r="D29" s="2" t="s">
        <v>47</v>
      </c>
      <c r="E29" s="2" t="s">
        <v>58</v>
      </c>
      <c r="F29" s="2" t="s">
        <v>61</v>
      </c>
      <c r="G29" s="2" t="s">
        <v>8</v>
      </c>
      <c r="H29" s="2" t="s">
        <v>107</v>
      </c>
      <c r="I29" s="2" t="str">
        <f t="shared" si="0"/>
        <v>Aufstrebender Performer</v>
      </c>
    </row>
    <row r="30" spans="1:9" ht="25" customHeight="1" x14ac:dyDescent="0.2">
      <c r="D30" s="2" t="s">
        <v>48</v>
      </c>
      <c r="E30" s="2" t="s">
        <v>59</v>
      </c>
      <c r="F30" s="2" t="s">
        <v>61</v>
      </c>
      <c r="G30" s="2" t="s">
        <v>8</v>
      </c>
      <c r="H30" s="2" t="s">
        <v>107</v>
      </c>
      <c r="I30" s="2" t="str">
        <f t="shared" si="0"/>
        <v>Aufstrebender Performer</v>
      </c>
    </row>
    <row r="32" spans="1:9" ht="25" customHeight="1" x14ac:dyDescent="0.2">
      <c r="D32"/>
      <c r="E32"/>
      <c r="F32"/>
      <c r="I32" s="2" t="str" cm="1">
        <f t="array" ref="I32">IFERROR(_xlfn.IFS((G32="High Performance")*(H32="High Potential"),"Consistent Star",(G32="High Performance")*(H32="Moderate Potential"),"High Professional",(G32="High Performance")*(H32="Low Potential"),"Solid Professional",(G32="Moderate Performance")*(H32="High Potential"),"Current Star",(G32="Moderate Performance")*(H32="Moderate Potential"),"Key Player",(G32="Moderate Performance")*(H32="Low Potential"),"Inconsistent Player",(G32="Low Performance")*(H32="High Potential"),"Future Star",(G32="Low Performance")*(H32="Moderate Potential"),"Rough Diamond",(G32="Low Performance")*(H32="Low Potential"),"Talent Risk"),"")</f>
        <v/>
      </c>
    </row>
    <row r="33" spans="4:9" ht="25" customHeight="1" x14ac:dyDescent="0.2">
      <c r="D33"/>
      <c r="E33"/>
      <c r="F33"/>
      <c r="I33" s="2" t="str" cm="1">
        <f t="array" ref="I33">IFERROR(_xlfn.IFS((G33="High Performance")*(H33="High Potential"),"Consistent Star",(G33="High Performance")*(H33="Moderate Potential"),"High Professional",(G33="High Performance")*(H33="Low Potential"),"Solid Professional",(G33="Moderate Performance")*(H33="High Potential"),"Current Star",(G33="Moderate Performance")*(H33="Moderate Potential"),"Key Player",(G33="Moderate Performance")*(H33="Low Potential"),"Inconsistent Player",(G33="Low Performance")*(H33="High Potential"),"Future Star",(G33="Low Performance")*(H33="Moderate Potential"),"Rough Diamond",(G33="Low Performance")*(H33="Low Potential"),"Talent Risk"),"")</f>
        <v/>
      </c>
    </row>
    <row r="34" spans="4:9" ht="25" customHeight="1" x14ac:dyDescent="0.2">
      <c r="D34"/>
      <c r="E34"/>
      <c r="F34"/>
      <c r="I34" s="2" t="str" cm="1">
        <f t="array" ref="I34">IFERROR(_xlfn.IFS((G34="High Performance")*(H34="High Potential"),"Consistent Star",(G34="High Performance")*(H34="Moderate Potential"),"High Professional",(G34="High Performance")*(H34="Low Potential"),"Solid Professional",(G34="Moderate Performance")*(H34="High Potential"),"Current Star",(G34="Moderate Performance")*(H34="Moderate Potential"),"Key Player",(G34="Moderate Performance")*(H34="Low Potential"),"Inconsistent Player",(G34="Low Performance")*(H34="High Potential"),"Future Star",(G34="Low Performance")*(H34="Moderate Potential"),"Rough Diamond",(G34="Low Performance")*(H34="Low Potential"),"Talent Risk"),"")</f>
        <v/>
      </c>
    </row>
    <row r="35" spans="4:9" ht="25" customHeight="1" x14ac:dyDescent="0.2">
      <c r="D35"/>
      <c r="E35"/>
      <c r="F35"/>
      <c r="I35" s="2" t="str" cm="1">
        <f t="array" ref="I35">IFERROR(_xlfn.IFS((G35="High Performance")*(H35="High Potential"),"Consistent Star",(G35="High Performance")*(H35="Moderate Potential"),"High Professional",(G35="High Performance")*(H35="Low Potential"),"Solid Professional",(G35="Moderate Performance")*(H35="High Potential"),"Current Star",(G35="Moderate Performance")*(H35="Moderate Potential"),"Key Player",(G35="Moderate Performance")*(H35="Low Potential"),"Inconsistent Player",(G35="Low Performance")*(H35="High Potential"),"Future Star",(G35="Low Performance")*(H35="Moderate Potential"),"Rough Diamond",(G35="Low Performance")*(H35="Low Potential"),"Talent Risk"),"")</f>
        <v/>
      </c>
    </row>
    <row r="36" spans="4:9" ht="25" customHeight="1" x14ac:dyDescent="0.2">
      <c r="D36"/>
      <c r="E36"/>
      <c r="F36"/>
      <c r="I36" s="2" t="str" cm="1">
        <f t="array" ref="I36">IFERROR(_xlfn.IFS((G36="High Performance")*(H36="High Potential"),"Consistent Star",(G36="High Performance")*(H36="Moderate Potential"),"High Professional",(G36="High Performance")*(H36="Low Potential"),"Solid Professional",(G36="Moderate Performance")*(H36="High Potential"),"Current Star",(G36="Moderate Performance")*(H36="Moderate Potential"),"Key Player",(G36="Moderate Performance")*(H36="Low Potential"),"Inconsistent Player",(G36="Low Performance")*(H36="High Potential"),"Future Star",(G36="Low Performance")*(H36="Moderate Potential"),"Rough Diamond",(G36="Low Performance")*(H36="Low Potential"),"Talent Risk"),"")</f>
        <v/>
      </c>
    </row>
    <row r="37" spans="4:9" ht="25" customHeight="1" x14ac:dyDescent="0.2">
      <c r="D37"/>
      <c r="E37"/>
      <c r="F37"/>
      <c r="I37" s="2" t="str" cm="1">
        <f t="array" ref="I37">IFERROR(_xlfn.IFS((G37="High Performance")*(H37="High Potential"),"Consistent Star",(G37="High Performance")*(H37="Moderate Potential"),"High Professional",(G37="High Performance")*(H37="Low Potential"),"Solid Professional",(G37="Moderate Performance")*(H37="High Potential"),"Current Star",(G37="Moderate Performance")*(H37="Moderate Potential"),"Key Player",(G37="Moderate Performance")*(H37="Low Potential"),"Inconsistent Player",(G37="Low Performance")*(H37="High Potential"),"Future Star",(G37="Low Performance")*(H37="Moderate Potential"),"Rough Diamond",(G37="Low Performance")*(H37="Low Potential"),"Talent Risk"),"")</f>
        <v/>
      </c>
    </row>
    <row r="38" spans="4:9" ht="25" customHeight="1" x14ac:dyDescent="0.2">
      <c r="D38"/>
      <c r="E38"/>
      <c r="F38"/>
      <c r="I38" s="2" t="str" cm="1">
        <f t="array" ref="I38">IFERROR(_xlfn.IFS((G38="High Performance")*(H38="High Potential"),"Consistent Star",(G38="High Performance")*(H38="Moderate Potential"),"High Professional",(G38="High Performance")*(H38="Low Potential"),"Solid Professional",(G38="Moderate Performance")*(H38="High Potential"),"Current Star",(G38="Moderate Performance")*(H38="Moderate Potential"),"Key Player",(G38="Moderate Performance")*(H38="Low Potential"),"Inconsistent Player",(G38="Low Performance")*(H38="High Potential"),"Future Star",(G38="Low Performance")*(H38="Moderate Potential"),"Rough Diamond",(G38="Low Performance")*(H38="Low Potential"),"Talent Risk"),"")</f>
        <v/>
      </c>
    </row>
    <row r="39" spans="4:9" ht="25" customHeight="1" x14ac:dyDescent="0.2">
      <c r="I39" s="2" t="str" cm="1">
        <f t="array" ref="I39">IFERROR(_xlfn.IFS((G39="High Performance")*(H39="High Potential"),"Consistent Star",(G39="High Performance")*(H39="Moderate Potential"),"High Professional",(G39="High Performance")*(H39="Low Potential"),"Solid Professional",(G39="Moderate Performance")*(H39="High Potential"),"Current Star",(G39="Moderate Performance")*(H39="Moderate Potential"),"Key Player",(G39="Moderate Performance")*(H39="Low Potential"),"Inconsistent Player",(G39="Low Performance")*(H39="High Potential"),"Future Star",(G39="Low Performance")*(H39="Moderate Potential"),"Rough Diamond",(G39="Low Performance")*(H39="Low Potential"),"Talent Risk"),"")</f>
        <v/>
      </c>
    </row>
    <row r="40" spans="4:9" ht="25" customHeight="1" x14ac:dyDescent="0.2">
      <c r="I40" s="2" t="str" cm="1">
        <f t="array" ref="I40">IFERROR(_xlfn.IFS((G40="High Performance")*(H40="High Potential"),"Consistent Star",(G40="High Performance")*(H40="Moderate Potential"),"High Professional",(G40="High Performance")*(H40="Low Potential"),"Solid Professional",(G40="Moderate Performance")*(H40="High Potential"),"Current Star",(G40="Moderate Performance")*(H40="Moderate Potential"),"Key Player",(G40="Moderate Performance")*(H40="Low Potential"),"Inconsistent Player",(G40="Low Performance")*(H40="High Potential"),"Future Star",(G40="Low Performance")*(H40="Moderate Potential"),"Rough Diamond",(G40="Low Performance")*(H40="Low Potential"),"Talent Risk"),"")</f>
        <v/>
      </c>
    </row>
    <row r="41" spans="4:9" ht="25" customHeight="1" x14ac:dyDescent="0.2">
      <c r="I41" s="2" t="str" cm="1">
        <f t="array" ref="I41">IFERROR(_xlfn.IFS((G41="High Performance")*(H41="High Potential"),"Consistent Star",(G41="High Performance")*(H41="Moderate Potential"),"High Professional",(G41="High Performance")*(H41="Low Potential"),"Solid Professional",(G41="Moderate Performance")*(H41="High Potential"),"Current Star",(G41="Moderate Performance")*(H41="Moderate Potential"),"Key Player",(G41="Moderate Performance")*(H41="Low Potential"),"Inconsistent Player",(G41="Low Performance")*(H41="High Potential"),"Future Star",(G41="Low Performance")*(H41="Moderate Potential"),"Rough Diamond",(G41="Low Performance")*(H41="Low Potential"),"Talent Risk"),"")</f>
        <v/>
      </c>
    </row>
    <row r="42" spans="4:9" ht="25" customHeight="1" x14ac:dyDescent="0.2">
      <c r="I42" s="2" t="str" cm="1">
        <f t="array" ref="I42">IFERROR(_xlfn.IFS((G42="High Performance")*(H42="High Potential"),"Consistent Star",(G42="High Performance")*(H42="Moderate Potential"),"High Professional",(G42="High Performance")*(H42="Low Potential"),"Solid Professional",(G42="Moderate Performance")*(H42="High Potential"),"Current Star",(G42="Moderate Performance")*(H42="Moderate Potential"),"Key Player",(G42="Moderate Performance")*(H42="Low Potential"),"Inconsistent Player",(G42="Low Performance")*(H42="High Potential"),"Future Star",(G42="Low Performance")*(H42="Moderate Potential"),"Rough Diamond",(G42="Low Performance")*(H42="Low Potential"),"Talent Risk"),"")</f>
        <v/>
      </c>
    </row>
    <row r="43" spans="4:9" ht="25" customHeight="1" x14ac:dyDescent="0.2">
      <c r="I43" s="2" t="str" cm="1">
        <f t="array" ref="I43">IFERROR(_xlfn.IFS((G43="High Performance")*(H43="High Potential"),"Consistent Star",(G43="High Performance")*(H43="Moderate Potential"),"High Professional",(G43="High Performance")*(H43="Low Potential"),"Solid Professional",(G43="Moderate Performance")*(H43="High Potential"),"Current Star",(G43="Moderate Performance")*(H43="Moderate Potential"),"Key Player",(G43="Moderate Performance")*(H43="Low Potential"),"Inconsistent Player",(G43="Low Performance")*(H43="High Potential"),"Future Star",(G43="Low Performance")*(H43="Moderate Potential"),"Rough Diamond",(G43="Low Performance")*(H43="Low Potential"),"Talent Risk"),"")</f>
        <v/>
      </c>
    </row>
    <row r="44" spans="4:9" ht="25" customHeight="1" x14ac:dyDescent="0.2">
      <c r="I44" s="2" t="str" cm="1">
        <f t="array" ref="I44">IFERROR(_xlfn.IFS((G44="High Performance")*(H44="High Potential"),"Consistent Star",(G44="High Performance")*(H44="Moderate Potential"),"High Professional",(G44="High Performance")*(H44="Low Potential"),"Solid Professional",(G44="Moderate Performance")*(H44="High Potential"),"Current Star",(G44="Moderate Performance")*(H44="Moderate Potential"),"Key Player",(G44="Moderate Performance")*(H44="Low Potential"),"Inconsistent Player",(G44="Low Performance")*(H44="High Potential"),"Future Star",(G44="Low Performance")*(H44="Moderate Potential"),"Rough Diamond",(G44="Low Performance")*(H44="Low Potential"),"Talent Risk"),"")</f>
        <v/>
      </c>
    </row>
    <row r="45" spans="4:9" ht="25" customHeight="1" x14ac:dyDescent="0.2">
      <c r="I45" s="2" t="str" cm="1">
        <f t="array" ref="I45">IFERROR(_xlfn.IFS((G45="High Performance")*(H45="High Potential"),"Consistent Star",(G45="High Performance")*(H45="Moderate Potential"),"High Professional",(G45="High Performance")*(H45="Low Potential"),"Solid Professional",(G45="Moderate Performance")*(H45="High Potential"),"Current Star",(G45="Moderate Performance")*(H45="Moderate Potential"),"Key Player",(G45="Moderate Performance")*(H45="Low Potential"),"Inconsistent Player",(G45="Low Performance")*(H45="High Potential"),"Future Star",(G45="Low Performance")*(H45="Moderate Potential"),"Rough Diamond",(G45="Low Performance")*(H45="Low Potential"),"Talent Risk"),"")</f>
        <v/>
      </c>
    </row>
    <row r="46" spans="4:9" ht="25" customHeight="1" x14ac:dyDescent="0.2">
      <c r="I46" s="2" t="str" cm="1">
        <f t="array" ref="I46">IFERROR(_xlfn.IFS((G46="High Performance")*(H46="High Potential"),"Consistent Star",(G46="High Performance")*(H46="Moderate Potential"),"High Professional",(G46="High Performance")*(H46="Low Potential"),"Solid Professional",(G46="Moderate Performance")*(H46="High Potential"),"Current Star",(G46="Moderate Performance")*(H46="Moderate Potential"),"Key Player",(G46="Moderate Performance")*(H46="Low Potential"),"Inconsistent Player",(G46="Low Performance")*(H46="High Potential"),"Future Star",(G46="Low Performance")*(H46="Moderate Potential"),"Rough Diamond",(G46="Low Performance")*(H46="Low Potential"),"Talent Risk"),"")</f>
        <v/>
      </c>
    </row>
    <row r="47" spans="4:9" ht="25" customHeight="1" x14ac:dyDescent="0.2">
      <c r="I47" s="2" t="str" cm="1">
        <f t="array" ref="I47">IFERROR(_xlfn.IFS((G47="High Performance")*(H47="High Potential"),"Consistent Star",(G47="High Performance")*(H47="Moderate Potential"),"High Professional",(G47="High Performance")*(H47="Low Potential"),"Solid Professional",(G47="Moderate Performance")*(H47="High Potential"),"Current Star",(G47="Moderate Performance")*(H47="Moderate Potential"),"Key Player",(G47="Moderate Performance")*(H47="Low Potential"),"Inconsistent Player",(G47="Low Performance")*(H47="High Potential"),"Future Star",(G47="Low Performance")*(H47="Moderate Potential"),"Rough Diamond",(G47="Low Performance")*(H47="Low Potential"),"Talent Risk"),"")</f>
        <v/>
      </c>
    </row>
    <row r="48" spans="4:9" ht="25" customHeight="1" x14ac:dyDescent="0.2">
      <c r="I48" s="2" t="str" cm="1">
        <f t="array" ref="I48">IFERROR(_xlfn.IFS((G48="High Performance")*(H48="High Potential"),"Consistent Star",(G48="High Performance")*(H48="Moderate Potential"),"High Professional",(G48="High Performance")*(H48="Low Potential"),"Solid Professional",(G48="Moderate Performance")*(H48="High Potential"),"Current Star",(G48="Moderate Performance")*(H48="Moderate Potential"),"Key Player",(G48="Moderate Performance")*(H48="Low Potential"),"Inconsistent Player",(G48="Low Performance")*(H48="High Potential"),"Future Star",(G48="Low Performance")*(H48="Moderate Potential"),"Rough Diamond",(G48="Low Performance")*(H48="Low Potential"),"Talent Risk"),"")</f>
        <v/>
      </c>
    </row>
    <row r="49" spans="9:9" ht="25" customHeight="1" x14ac:dyDescent="0.2">
      <c r="I49" s="2" t="str" cm="1">
        <f t="array" ref="I49">IFERROR(_xlfn.IFS((G49="High Performance")*(H49="High Potential"),"Consistent Star",(G49="High Performance")*(H49="Moderate Potential"),"High Professional",(G49="High Performance")*(H49="Low Potential"),"Solid Professional",(G49="Moderate Performance")*(H49="High Potential"),"Current Star",(G49="Moderate Performance")*(H49="Moderate Potential"),"Key Player",(G49="Moderate Performance")*(H49="Low Potential"),"Inconsistent Player",(G49="Low Performance")*(H49="High Potential"),"Future Star",(G49="Low Performance")*(H49="Moderate Potential"),"Rough Diamond",(G49="Low Performance")*(H49="Low Potential"),"Talent Risk"),"")</f>
        <v/>
      </c>
    </row>
    <row r="50" spans="9:9" ht="25" customHeight="1" x14ac:dyDescent="0.2">
      <c r="I50" s="2" t="str" cm="1">
        <f t="array" ref="I50">IFERROR(_xlfn.IFS((G50="High Performance")*(H50="High Potential"),"Consistent Star",(G50="High Performance")*(H50="Moderate Potential"),"High Professional",(G50="High Performance")*(H50="Low Potential"),"Solid Professional",(G50="Moderate Performance")*(H50="High Potential"),"Current Star",(G50="Moderate Performance")*(H50="Moderate Potential"),"Key Player",(G50="Moderate Performance")*(H50="Low Potential"),"Inconsistent Player",(G50="Low Performance")*(H50="High Potential"),"Future Star",(G50="Low Performance")*(H50="Moderate Potential"),"Rough Diamond",(G50="Low Performance")*(H50="Low Potential"),"Talent Risk"),"")</f>
        <v/>
      </c>
    </row>
    <row r="51" spans="9:9" ht="25" customHeight="1" x14ac:dyDescent="0.2">
      <c r="I51" s="2" t="str" cm="1">
        <f t="array" ref="I51">IFERROR(_xlfn.IFS((G51="High Performance")*(H51="High Potential"),"Consistent Star",(G51="High Performance")*(H51="Moderate Potential"),"High Professional",(G51="High Performance")*(H51="Low Potential"),"Solid Professional",(G51="Moderate Performance")*(H51="High Potential"),"Current Star",(G51="Moderate Performance")*(H51="Moderate Potential"),"Key Player",(G51="Moderate Performance")*(H51="Low Potential"),"Inconsistent Player",(G51="Low Performance")*(H51="High Potential"),"Future Star",(G51="Low Performance")*(H51="Moderate Potential"),"Rough Diamond",(G51="Low Performance")*(H51="Low Potential"),"Talent Risk"),"")</f>
        <v/>
      </c>
    </row>
    <row r="52" spans="9:9" ht="25" customHeight="1" x14ac:dyDescent="0.2">
      <c r="I52" s="2" t="str" cm="1">
        <f t="array" ref="I52">IFERROR(_xlfn.IFS((G52="High Performance")*(H52="High Potential"),"Consistent Star",(G52="High Performance")*(H52="Moderate Potential"),"High Professional",(G52="High Performance")*(H52="Low Potential"),"Solid Professional",(G52="Moderate Performance")*(H52="High Potential"),"Current Star",(G52="Moderate Performance")*(H52="Moderate Potential"),"Key Player",(G52="Moderate Performance")*(H52="Low Potential"),"Inconsistent Player",(G52="Low Performance")*(H52="High Potential"),"Future Star",(G52="Low Performance")*(H52="Moderate Potential"),"Rough Diamond",(G52="Low Performance")*(H52="Low Potential"),"Talent Risk"),"")</f>
        <v/>
      </c>
    </row>
    <row r="53" spans="9:9" ht="25" customHeight="1" x14ac:dyDescent="0.2">
      <c r="I53" s="2" t="str" cm="1">
        <f t="array" ref="I53">IFERROR(_xlfn.IFS((G53="High Performance")*(H53="High Potential"),"Consistent Star",(G53="High Performance")*(H53="Moderate Potential"),"High Professional",(G53="High Performance")*(H53="Low Potential"),"Solid Professional",(G53="Moderate Performance")*(H53="High Potential"),"Current Star",(G53="Moderate Performance")*(H53="Moderate Potential"),"Key Player",(G53="Moderate Performance")*(H53="Low Potential"),"Inconsistent Player",(G53="Low Performance")*(H53="High Potential"),"Future Star",(G53="Low Performance")*(H53="Moderate Potential"),"Rough Diamond",(G53="Low Performance")*(H53="Low Potential"),"Talent Risk"),"")</f>
        <v/>
      </c>
    </row>
    <row r="54" spans="9:9" ht="25" customHeight="1" x14ac:dyDescent="0.2">
      <c r="I54" s="2" t="str" cm="1">
        <f t="array" ref="I54">IFERROR(_xlfn.IFS((G54="High Performance")*(H54="High Potential"),"Consistent Star",(G54="High Performance")*(H54="Moderate Potential"),"High Professional",(G54="High Performance")*(H54="Low Potential"),"Solid Professional",(G54="Moderate Performance")*(H54="High Potential"),"Current Star",(G54="Moderate Performance")*(H54="Moderate Potential"),"Key Player",(G54="Moderate Performance")*(H54="Low Potential"),"Inconsistent Player",(G54="Low Performance")*(H54="High Potential"),"Future Star",(G54="Low Performance")*(H54="Moderate Potential"),"Rough Diamond",(G54="Low Performance")*(H54="Low Potential"),"Talent Risk"),"")</f>
        <v/>
      </c>
    </row>
    <row r="55" spans="9:9" ht="25" customHeight="1" x14ac:dyDescent="0.2">
      <c r="I55" s="2" t="str" cm="1">
        <f t="array" ref="I55">IFERROR(_xlfn.IFS((G55="High Performance")*(H55="High Potential"),"Consistent Star",(G55="High Performance")*(H55="Moderate Potential"),"High Professional",(G55="High Performance")*(H55="Low Potential"),"Solid Professional",(G55="Moderate Performance")*(H55="High Potential"),"Current Star",(G55="Moderate Performance")*(H55="Moderate Potential"),"Key Player",(G55="Moderate Performance")*(H55="Low Potential"),"Inconsistent Player",(G55="Low Performance")*(H55="High Potential"),"Future Star",(G55="Low Performance")*(H55="Moderate Potential"),"Rough Diamond",(G55="Low Performance")*(H55="Low Potential"),"Talent Risk"),"")</f>
        <v/>
      </c>
    </row>
    <row r="56" spans="9:9" ht="25" customHeight="1" x14ac:dyDescent="0.2">
      <c r="I56" s="2" t="str" cm="1">
        <f t="array" ref="I56">IFERROR(_xlfn.IFS((G56="High Performance")*(H56="High Potential"),"Consistent Star",(G56="High Performance")*(H56="Moderate Potential"),"High Professional",(G56="High Performance")*(H56="Low Potential"),"Solid Professional",(G56="Moderate Performance")*(H56="High Potential"),"Current Star",(G56="Moderate Performance")*(H56="Moderate Potential"),"Key Player",(G56="Moderate Performance")*(H56="Low Potential"),"Inconsistent Player",(G56="Low Performance")*(H56="High Potential"),"Future Star",(G56="Low Performance")*(H56="Moderate Potential"),"Rough Diamond",(G56="Low Performance")*(H56="Low Potential"),"Talent Risk"),"")</f>
        <v/>
      </c>
    </row>
    <row r="57" spans="9:9" ht="25" customHeight="1" x14ac:dyDescent="0.2">
      <c r="I57" s="2" t="str" cm="1">
        <f t="array" ref="I57">IFERROR(_xlfn.IFS((G57="High Performance")*(H57="High Potential"),"Consistent Star",(G57="High Performance")*(H57="Moderate Potential"),"High Professional",(G57="High Performance")*(H57="Low Potential"),"Solid Professional",(G57="Moderate Performance")*(H57="High Potential"),"Current Star",(G57="Moderate Performance")*(H57="Moderate Potential"),"Key Player",(G57="Moderate Performance")*(H57="Low Potential"),"Inconsistent Player",(G57="Low Performance")*(H57="High Potential"),"Future Star",(G57="Low Performance")*(H57="Moderate Potential"),"Rough Diamond",(G57="Low Performance")*(H57="Low Potential"),"Talent Risk"),"")</f>
        <v/>
      </c>
    </row>
    <row r="58" spans="9:9" ht="25" customHeight="1" x14ac:dyDescent="0.2">
      <c r="I58" s="2" t="str" cm="1">
        <f t="array" ref="I58">IFERROR(_xlfn.IFS((G58="High Performance")*(H58="High Potential"),"Consistent Star",(G58="High Performance")*(H58="Moderate Potential"),"High Professional",(G58="High Performance")*(H58="Low Potential"),"Solid Professional",(G58="Moderate Performance")*(H58="High Potential"),"Current Star",(G58="Moderate Performance")*(H58="Moderate Potential"),"Key Player",(G58="Moderate Performance")*(H58="Low Potential"),"Inconsistent Player",(G58="Low Performance")*(H58="High Potential"),"Future Star",(G58="Low Performance")*(H58="Moderate Potential"),"Rough Diamond",(G58="Low Performance")*(H58="Low Potential"),"Talent Risk"),"")</f>
        <v/>
      </c>
    </row>
    <row r="59" spans="9:9" ht="25" customHeight="1" x14ac:dyDescent="0.2">
      <c r="I59" s="2" t="str" cm="1">
        <f t="array" ref="I59">IFERROR(_xlfn.IFS((G59="High Performance")*(H59="High Potential"),"Consistent Star",(G59="High Performance")*(H59="Moderate Potential"),"High Professional",(G59="High Performance")*(H59="Low Potential"),"Solid Professional",(G59="Moderate Performance")*(H59="High Potential"),"Current Star",(G59="Moderate Performance")*(H59="Moderate Potential"),"Key Player",(G59="Moderate Performance")*(H59="Low Potential"),"Inconsistent Player",(G59="Low Performance")*(H59="High Potential"),"Future Star",(G59="Low Performance")*(H59="Moderate Potential"),"Rough Diamond",(G59="Low Performance")*(H59="Low Potential"),"Talent Risk"),"")</f>
        <v/>
      </c>
    </row>
    <row r="60" spans="9:9" ht="25" customHeight="1" x14ac:dyDescent="0.2">
      <c r="I60" s="2" t="str" cm="1">
        <f t="array" ref="I60">IFERROR(_xlfn.IFS((G60="High Performance")*(H60="High Potential"),"Consistent Star",(G60="High Performance")*(H60="Moderate Potential"),"High Professional",(G60="High Performance")*(H60="Low Potential"),"Solid Professional",(G60="Moderate Performance")*(H60="High Potential"),"Current Star",(G60="Moderate Performance")*(H60="Moderate Potential"),"Key Player",(G60="Moderate Performance")*(H60="Low Potential"),"Inconsistent Player",(G60="Low Performance")*(H60="High Potential"),"Future Star",(G60="Low Performance")*(H60="Moderate Potential"),"Rough Diamond",(G60="Low Performance")*(H60="Low Potential"),"Talent Risk"),"")</f>
        <v/>
      </c>
    </row>
    <row r="61" spans="9:9" ht="25" customHeight="1" x14ac:dyDescent="0.2">
      <c r="I61" s="2" t="str" cm="1">
        <f t="array" ref="I61">IFERROR(_xlfn.IFS((G61="High Performance")*(H61="High Potential"),"Consistent Star",(G61="High Performance")*(H61="Moderate Potential"),"High Professional",(G61="High Performance")*(H61="Low Potential"),"Solid Professional",(G61="Moderate Performance")*(H61="High Potential"),"Current Star",(G61="Moderate Performance")*(H61="Moderate Potential"),"Key Player",(G61="Moderate Performance")*(H61="Low Potential"),"Inconsistent Player",(G61="Low Performance")*(H61="High Potential"),"Future Star",(G61="Low Performance")*(H61="Moderate Potential"),"Rough Diamond",(G61="Low Performance")*(H61="Low Potential"),"Talent Risk"),"")</f>
        <v/>
      </c>
    </row>
    <row r="62" spans="9:9" ht="25" customHeight="1" x14ac:dyDescent="0.2">
      <c r="I62" s="2" t="str" cm="1">
        <f t="array" ref="I62">IFERROR(_xlfn.IFS((G62="High Performance")*(H62="High Potential"),"Consistent Star",(G62="High Performance")*(H62="Moderate Potential"),"High Professional",(G62="High Performance")*(H62="Low Potential"),"Solid Professional",(G62="Moderate Performance")*(H62="High Potential"),"Current Star",(G62="Moderate Performance")*(H62="Moderate Potential"),"Key Player",(G62="Moderate Performance")*(H62="Low Potential"),"Inconsistent Player",(G62="Low Performance")*(H62="High Potential"),"Future Star",(G62="Low Performance")*(H62="Moderate Potential"),"Rough Diamond",(G62="Low Performance")*(H62="Low Potential"),"Talent Risk"),"")</f>
        <v/>
      </c>
    </row>
    <row r="63" spans="9:9" ht="25" customHeight="1" x14ac:dyDescent="0.2">
      <c r="I63" s="2" t="str" cm="1">
        <f t="array" ref="I63">IFERROR(_xlfn.IFS((G63="High Performance")*(H63="High Potential"),"Consistent Star",(G63="High Performance")*(H63="Moderate Potential"),"High Professional",(G63="High Performance")*(H63="Low Potential"),"Solid Professional",(G63="Moderate Performance")*(H63="High Potential"),"Current Star",(G63="Moderate Performance")*(H63="Moderate Potential"),"Key Player",(G63="Moderate Performance")*(H63="Low Potential"),"Inconsistent Player",(G63="Low Performance")*(H63="High Potential"),"Future Star",(G63="Low Performance")*(H63="Moderate Potential"),"Rough Diamond",(G63="Low Performance")*(H63="Low Potential"),"Talent Risk"),"")</f>
        <v/>
      </c>
    </row>
    <row r="64" spans="9:9" ht="25" customHeight="1" x14ac:dyDescent="0.2">
      <c r="I64" s="2" t="str" cm="1">
        <f t="array" ref="I64">IFERROR(_xlfn.IFS((G64="High Performance")*(H64="High Potential"),"Consistent Star",(G64="High Performance")*(H64="Moderate Potential"),"High Professional",(G64="High Performance")*(H64="Low Potential"),"Solid Professional",(G64="Moderate Performance")*(H64="High Potential"),"Current Star",(G64="Moderate Performance")*(H64="Moderate Potential"),"Key Player",(G64="Moderate Performance")*(H64="Low Potential"),"Inconsistent Player",(G64="Low Performance")*(H64="High Potential"),"Future Star",(G64="Low Performance")*(H64="Moderate Potential"),"Rough Diamond",(G64="Low Performance")*(H64="Low Potential"),"Talent Risk"),"")</f>
        <v/>
      </c>
    </row>
    <row r="65" spans="9:9" ht="25" customHeight="1" x14ac:dyDescent="0.2">
      <c r="I65" s="2" t="str" cm="1">
        <f t="array" ref="I65">IFERROR(_xlfn.IFS((G65="High Performance")*(H65="High Potential"),"Consistent Star",(G65="High Performance")*(H65="Moderate Potential"),"High Professional",(G65="High Performance")*(H65="Low Potential"),"Solid Professional",(G65="Moderate Performance")*(H65="High Potential"),"Current Star",(G65="Moderate Performance")*(H65="Moderate Potential"),"Key Player",(G65="Moderate Performance")*(H65="Low Potential"),"Inconsistent Player",(G65="Low Performance")*(H65="High Potential"),"Future Star",(G65="Low Performance")*(H65="Moderate Potential"),"Rough Diamond",(G65="Low Performance")*(H65="Low Potential"),"Talent Risk"),"")</f>
        <v/>
      </c>
    </row>
    <row r="66" spans="9:9" ht="25" customHeight="1" x14ac:dyDescent="0.2">
      <c r="I66" s="2" t="str" cm="1">
        <f t="array" ref="I66">IFERROR(_xlfn.IFS((G66="High Performance")*(H66="High Potential"),"Consistent Star",(G66="High Performance")*(H66="Moderate Potential"),"High Professional",(G66="High Performance")*(H66="Low Potential"),"Solid Professional",(G66="Moderate Performance")*(H66="High Potential"),"Current Star",(G66="Moderate Performance")*(H66="Moderate Potential"),"Key Player",(G66="Moderate Performance")*(H66="Low Potential"),"Inconsistent Player",(G66="Low Performance")*(H66="High Potential"),"Future Star",(G66="Low Performance")*(H66="Moderate Potential"),"Rough Diamond",(G66="Low Performance")*(H66="Low Potential"),"Talent Risk"),"")</f>
        <v/>
      </c>
    </row>
    <row r="67" spans="9:9" ht="25" customHeight="1" x14ac:dyDescent="0.2">
      <c r="I67" s="2" t="str" cm="1">
        <f t="array" ref="I67">IFERROR(_xlfn.IFS((G67="High Performance")*(H67="High Potential"),"Consistent Star",(G67="High Performance")*(H67="Moderate Potential"),"High Professional",(G67="High Performance")*(H67="Low Potential"),"Solid Professional",(G67="Moderate Performance")*(H67="High Potential"),"Current Star",(G67="Moderate Performance")*(H67="Moderate Potential"),"Key Player",(G67="Moderate Performance")*(H67="Low Potential"),"Inconsistent Player",(G67="Low Performance")*(H67="High Potential"),"Future Star",(G67="Low Performance")*(H67="Moderate Potential"),"Rough Diamond",(G67="Low Performance")*(H67="Low Potential"),"Talent Risk"),"")</f>
        <v/>
      </c>
    </row>
    <row r="68" spans="9:9" ht="25" customHeight="1" x14ac:dyDescent="0.2">
      <c r="I68" s="2" t="str" cm="1">
        <f t="array" ref="I68">IFERROR(_xlfn.IFS((G68="High Performance")*(H68="High Potential"),"Consistent Star",(G68="High Performance")*(H68="Moderate Potential"),"High Professional",(G68="High Performance")*(H68="Low Potential"),"Solid Professional",(G68="Moderate Performance")*(H68="High Potential"),"Current Star",(G68="Moderate Performance")*(H68="Moderate Potential"),"Key Player",(G68="Moderate Performance")*(H68="Low Potential"),"Inconsistent Player",(G68="Low Performance")*(H68="High Potential"),"Future Star",(G68="Low Performance")*(H68="Moderate Potential"),"Rough Diamond",(G68="Low Performance")*(H68="Low Potential"),"Talent Risk"),"")</f>
        <v/>
      </c>
    </row>
    <row r="69" spans="9:9" ht="25" customHeight="1" x14ac:dyDescent="0.2">
      <c r="I69" s="2" t="str" cm="1">
        <f t="array" ref="I69">IFERROR(_xlfn.IFS((G69="High Performance")*(H69="High Potential"),"Consistent Star",(G69="High Performance")*(H69="Moderate Potential"),"High Professional",(G69="High Performance")*(H69="Low Potential"),"Solid Professional",(G69="Moderate Performance")*(H69="High Potential"),"Current Star",(G69="Moderate Performance")*(H69="Moderate Potential"),"Key Player",(G69="Moderate Performance")*(H69="Low Potential"),"Inconsistent Player",(G69="Low Performance")*(H69="High Potential"),"Future Star",(G69="Low Performance")*(H69="Moderate Potential"),"Rough Diamond",(G69="Low Performance")*(H69="Low Potential"),"Talent Risk"),"")</f>
        <v/>
      </c>
    </row>
    <row r="70" spans="9:9" ht="25" customHeight="1" x14ac:dyDescent="0.2">
      <c r="I70" s="2" t="str" cm="1">
        <f t="array" ref="I70">IFERROR(_xlfn.IFS((G70="High Performance")*(H70="High Potential"),"Consistent Star",(G70="High Performance")*(H70="Moderate Potential"),"High Professional",(G70="High Performance")*(H70="Low Potential"),"Solid Professional",(G70="Moderate Performance")*(H70="High Potential"),"Current Star",(G70="Moderate Performance")*(H70="Moderate Potential"),"Key Player",(G70="Moderate Performance")*(H70="Low Potential"),"Inconsistent Player",(G70="Low Performance")*(H70="High Potential"),"Future Star",(G70="Low Performance")*(H70="Moderate Potential"),"Rough Diamond",(G70="Low Performance")*(H70="Low Potential"),"Talent Risk"),"")</f>
        <v/>
      </c>
    </row>
    <row r="71" spans="9:9" ht="25" customHeight="1" x14ac:dyDescent="0.2">
      <c r="I71" s="2" t="str" cm="1">
        <f t="array" ref="I71">IFERROR(_xlfn.IFS((G71="High Performance")*(H71="High Potential"),"Consistent Star",(G71="High Performance")*(H71="Moderate Potential"),"High Professional",(G71="High Performance")*(H71="Low Potential"),"Solid Professional",(G71="Moderate Performance")*(H71="High Potential"),"Current Star",(G71="Moderate Performance")*(H71="Moderate Potential"),"Key Player",(G71="Moderate Performance")*(H71="Low Potential"),"Inconsistent Player",(G71="Low Performance")*(H71="High Potential"),"Future Star",(G71="Low Performance")*(H71="Moderate Potential"),"Rough Diamond",(G71="Low Performance")*(H71="Low Potential"),"Talent Risk"),"")</f>
        <v/>
      </c>
    </row>
    <row r="72" spans="9:9" ht="25" customHeight="1" x14ac:dyDescent="0.2">
      <c r="I72" s="2" t="str" cm="1">
        <f t="array" ref="I72">IFERROR(_xlfn.IFS((G72="High Performance")*(H72="High Potential"),"Consistent Star",(G72="High Performance")*(H72="Moderate Potential"),"High Professional",(G72="High Performance")*(H72="Low Potential"),"Solid Professional",(G72="Moderate Performance")*(H72="High Potential"),"Current Star",(G72="Moderate Performance")*(H72="Moderate Potential"),"Key Player",(G72="Moderate Performance")*(H72="Low Potential"),"Inconsistent Player",(G72="Low Performance")*(H72="High Potential"),"Future Star",(G72="Low Performance")*(H72="Moderate Potential"),"Rough Diamond",(G72="Low Performance")*(H72="Low Potential"),"Talent Risk"),"")</f>
        <v/>
      </c>
    </row>
    <row r="73" spans="9:9" ht="25" customHeight="1" x14ac:dyDescent="0.2">
      <c r="I73" s="2" t="str" cm="1">
        <f t="array" ref="I73">IFERROR(_xlfn.IFS((G73="High Performance")*(H73="High Potential"),"Consistent Star",(G73="High Performance")*(H73="Moderate Potential"),"High Professional",(G73="High Performance")*(H73="Low Potential"),"Solid Professional",(G73="Moderate Performance")*(H73="High Potential"),"Current Star",(G73="Moderate Performance")*(H73="Moderate Potential"),"Key Player",(G73="Moderate Performance")*(H73="Low Potential"),"Inconsistent Player",(G73="Low Performance")*(H73="High Potential"),"Future Star",(G73="Low Performance")*(H73="Moderate Potential"),"Rough Diamond",(G73="Low Performance")*(H73="Low Potential"),"Talent Risk"),"")</f>
        <v/>
      </c>
    </row>
    <row r="74" spans="9:9" ht="25" customHeight="1" x14ac:dyDescent="0.2">
      <c r="I74" s="2" t="str" cm="1">
        <f t="array" ref="I74">IFERROR(_xlfn.IFS((G74="High Performance")*(H74="High Potential"),"Consistent Star",(G74="High Performance")*(H74="Moderate Potential"),"High Professional",(G74="High Performance")*(H74="Low Potential"),"Solid Professional",(G74="Moderate Performance")*(H74="High Potential"),"Current Star",(G74="Moderate Performance")*(H74="Moderate Potential"),"Key Player",(G74="Moderate Performance")*(H74="Low Potential"),"Inconsistent Player",(G74="Low Performance")*(H74="High Potential"),"Future Star",(G74="Low Performance")*(H74="Moderate Potential"),"Rough Diamond",(G74="Low Performance")*(H74="Low Potential"),"Talent Risk"),"")</f>
        <v/>
      </c>
    </row>
    <row r="75" spans="9:9" ht="25" customHeight="1" x14ac:dyDescent="0.2">
      <c r="I75" s="2" t="str" cm="1">
        <f t="array" ref="I75">IFERROR(_xlfn.IFS((G75="High Performance")*(H75="High Potential"),"Consistent Star",(G75="High Performance")*(H75="Moderate Potential"),"High Professional",(G75="High Performance")*(H75="Low Potential"),"Solid Professional",(G75="Moderate Performance")*(H75="High Potential"),"Current Star",(G75="Moderate Performance")*(H75="Moderate Potential"),"Key Player",(G75="Moderate Performance")*(H75="Low Potential"),"Inconsistent Player",(G75="Low Performance")*(H75="High Potential"),"Future Star",(G75="Low Performance")*(H75="Moderate Potential"),"Rough Diamond",(G75="Low Performance")*(H75="Low Potential"),"Talent Risk"),"")</f>
        <v/>
      </c>
    </row>
    <row r="76" spans="9:9" ht="25" customHeight="1" x14ac:dyDescent="0.2">
      <c r="I76" s="2" t="str" cm="1">
        <f t="array" ref="I76">IFERROR(_xlfn.IFS((G76="High Performance")*(H76="High Potential"),"Consistent Star",(G76="High Performance")*(H76="Moderate Potential"),"High Professional",(G76="High Performance")*(H76="Low Potential"),"Solid Professional",(G76="Moderate Performance")*(H76="High Potential"),"Current Star",(G76="Moderate Performance")*(H76="Moderate Potential"),"Key Player",(G76="Moderate Performance")*(H76="Low Potential"),"Inconsistent Player",(G76="Low Performance")*(H76="High Potential"),"Future Star",(G76="Low Performance")*(H76="Moderate Potential"),"Rough Diamond",(G76="Low Performance")*(H76="Low Potential"),"Talent Risk"),"")</f>
        <v/>
      </c>
    </row>
    <row r="77" spans="9:9" ht="25" customHeight="1" x14ac:dyDescent="0.2">
      <c r="I77" s="2" t="str" cm="1">
        <f t="array" ref="I77">IFERROR(_xlfn.IFS((G77="High Performance")*(H77="High Potential"),"Consistent Star",(G77="High Performance")*(H77="Moderate Potential"),"High Professional",(G77="High Performance")*(H77="Low Potential"),"Solid Professional",(G77="Moderate Performance")*(H77="High Potential"),"Current Star",(G77="Moderate Performance")*(H77="Moderate Potential"),"Key Player",(G77="Moderate Performance")*(H77="Low Potential"),"Inconsistent Player",(G77="Low Performance")*(H77="High Potential"),"Future Star",(G77="Low Performance")*(H77="Moderate Potential"),"Rough Diamond",(G77="Low Performance")*(H77="Low Potential"),"Talent Risk"),"")</f>
        <v/>
      </c>
    </row>
    <row r="78" spans="9:9" ht="25" customHeight="1" x14ac:dyDescent="0.2">
      <c r="I78" s="2" t="str" cm="1">
        <f t="array" ref="I78">IFERROR(_xlfn.IFS((G78="High Performance")*(H78="High Potential"),"Consistent Star",(G78="High Performance")*(H78="Moderate Potential"),"High Professional",(G78="High Performance")*(H78="Low Potential"),"Solid Professional",(G78="Moderate Performance")*(H78="High Potential"),"Current Star",(G78="Moderate Performance")*(H78="Moderate Potential"),"Key Player",(G78="Moderate Performance")*(H78="Low Potential"),"Inconsistent Player",(G78="Low Performance")*(H78="High Potential"),"Future Star",(G78="Low Performance")*(H78="Moderate Potential"),"Rough Diamond",(G78="Low Performance")*(H78="Low Potential"),"Talent Risk"),"")</f>
        <v/>
      </c>
    </row>
    <row r="79" spans="9:9" ht="25" customHeight="1" x14ac:dyDescent="0.2">
      <c r="I79" s="2" t="str" cm="1">
        <f t="array" ref="I79">IFERROR(_xlfn.IFS((G79="High Performance")*(H79="High Potential"),"Consistent Star",(G79="High Performance")*(H79="Moderate Potential"),"High Professional",(G79="High Performance")*(H79="Low Potential"),"Solid Professional",(G79="Moderate Performance")*(H79="High Potential"),"Current Star",(G79="Moderate Performance")*(H79="Moderate Potential"),"Key Player",(G79="Moderate Performance")*(H79="Low Potential"),"Inconsistent Player",(G79="Low Performance")*(H79="High Potential"),"Future Star",(G79="Low Performance")*(H79="Moderate Potential"),"Rough Diamond",(G79="Low Performance")*(H79="Low Potential"),"Talent Risk"),"")</f>
        <v/>
      </c>
    </row>
    <row r="80" spans="9:9" ht="25" customHeight="1" x14ac:dyDescent="0.2">
      <c r="I80" s="2" t="str" cm="1">
        <f t="array" ref="I80">IFERROR(_xlfn.IFS((G80="High Performance")*(H80="High Potential"),"Consistent Star",(G80="High Performance")*(H80="Moderate Potential"),"High Professional",(G80="High Performance")*(H80="Low Potential"),"Solid Professional",(G80="Moderate Performance")*(H80="High Potential"),"Current Star",(G80="Moderate Performance")*(H80="Moderate Potential"),"Key Player",(G80="Moderate Performance")*(H80="Low Potential"),"Inconsistent Player",(G80="Low Performance")*(H80="High Potential"),"Future Star",(G80="Low Performance")*(H80="Moderate Potential"),"Rough Diamond",(G80="Low Performance")*(H80="Low Potential"),"Talent Risk"),"")</f>
        <v/>
      </c>
    </row>
    <row r="81" spans="9:9" ht="25" customHeight="1" x14ac:dyDescent="0.2">
      <c r="I81" s="2" t="str" cm="1">
        <f t="array" ref="I81">IFERROR(_xlfn.IFS((G81="High Performance")*(H81="High Potential"),"Consistent Star",(G81="High Performance")*(H81="Moderate Potential"),"High Professional",(G81="High Performance")*(H81="Low Potential"),"Solid Professional",(G81="Moderate Performance")*(H81="High Potential"),"Current Star",(G81="Moderate Performance")*(H81="Moderate Potential"),"Key Player",(G81="Moderate Performance")*(H81="Low Potential"),"Inconsistent Player",(G81="Low Performance")*(H81="High Potential"),"Future Star",(G81="Low Performance")*(H81="Moderate Potential"),"Rough Diamond",(G81="Low Performance")*(H81="Low Potential"),"Talent Risk"),"")</f>
        <v/>
      </c>
    </row>
    <row r="82" spans="9:9" ht="25" customHeight="1" x14ac:dyDescent="0.2">
      <c r="I82" s="2" t="str" cm="1">
        <f t="array" ref="I82">IFERROR(_xlfn.IFS((G82="High Performance")*(H82="High Potential"),"Consistent Star",(G82="High Performance")*(H82="Moderate Potential"),"High Professional",(G82="High Performance")*(H82="Low Potential"),"Solid Professional",(G82="Moderate Performance")*(H82="High Potential"),"Current Star",(G82="Moderate Performance")*(H82="Moderate Potential"),"Key Player",(G82="Moderate Performance")*(H82="Low Potential"),"Inconsistent Player",(G82="Low Performance")*(H82="High Potential"),"Future Star",(G82="Low Performance")*(H82="Moderate Potential"),"Rough Diamond",(G82="Low Performance")*(H82="Low Potential"),"Talent Risk"),"")</f>
        <v/>
      </c>
    </row>
    <row r="83" spans="9:9" ht="25" customHeight="1" x14ac:dyDescent="0.2">
      <c r="I83" s="2" t="str" cm="1">
        <f t="array" ref="I83">IFERROR(_xlfn.IFS((G83="High Performance")*(H83="High Potential"),"Consistent Star",(G83="High Performance")*(H83="Moderate Potential"),"High Professional",(G83="High Performance")*(H83="Low Potential"),"Solid Professional",(G83="Moderate Performance")*(H83="High Potential"),"Current Star",(G83="Moderate Performance")*(H83="Moderate Potential"),"Key Player",(G83="Moderate Performance")*(H83="Low Potential"),"Inconsistent Player",(G83="Low Performance")*(H83="High Potential"),"Future Star",(G83="Low Performance")*(H83="Moderate Potential"),"Rough Diamond",(G83="Low Performance")*(H83="Low Potential"),"Talent Risk"),"")</f>
        <v/>
      </c>
    </row>
    <row r="84" spans="9:9" ht="25" customHeight="1" x14ac:dyDescent="0.2">
      <c r="I84" s="2" t="str" cm="1">
        <f t="array" ref="I84">IFERROR(_xlfn.IFS((G84="High Performance")*(H84="High Potential"),"Consistent Star",(G84="High Performance")*(H84="Moderate Potential"),"High Professional",(G84="High Performance")*(H84="Low Potential"),"Solid Professional",(G84="Moderate Performance")*(H84="High Potential"),"Current Star",(G84="Moderate Performance")*(H84="Moderate Potential"),"Key Player",(G84="Moderate Performance")*(H84="Low Potential"),"Inconsistent Player",(G84="Low Performance")*(H84="High Potential"),"Future Star",(G84="Low Performance")*(H84="Moderate Potential"),"Rough Diamond",(G84="Low Performance")*(H84="Low Potential"),"Talent Risk"),"")</f>
        <v/>
      </c>
    </row>
    <row r="85" spans="9:9" ht="25" customHeight="1" x14ac:dyDescent="0.2">
      <c r="I85" s="2" t="str" cm="1">
        <f t="array" ref="I85">IFERROR(_xlfn.IFS((G85="High Performance")*(H85="High Potential"),"Consistent Star",(G85="High Performance")*(H85="Moderate Potential"),"High Professional",(G85="High Performance")*(H85="Low Potential"),"Solid Professional",(G85="Moderate Performance")*(H85="High Potential"),"Current Star",(G85="Moderate Performance")*(H85="Moderate Potential"),"Key Player",(G85="Moderate Performance")*(H85="Low Potential"),"Inconsistent Player",(G85="Low Performance")*(H85="High Potential"),"Future Star",(G85="Low Performance")*(H85="Moderate Potential"),"Rough Diamond",(G85="Low Performance")*(H85="Low Potential"),"Talent Risk"),"")</f>
        <v/>
      </c>
    </row>
    <row r="86" spans="9:9" ht="25" customHeight="1" x14ac:dyDescent="0.2">
      <c r="I86" s="2" t="str" cm="1">
        <f t="array" ref="I86">IFERROR(_xlfn.IFS((G86="High Performance")*(H86="High Potential"),"Consistent Star",(G86="High Performance")*(H86="Moderate Potential"),"High Professional",(G86="High Performance")*(H86="Low Potential"),"Solid Professional",(G86="Moderate Performance")*(H86="High Potential"),"Current Star",(G86="Moderate Performance")*(H86="Moderate Potential"),"Key Player",(G86="Moderate Performance")*(H86="Low Potential"),"Inconsistent Player",(G86="Low Performance")*(H86="High Potential"),"Future Star",(G86="Low Performance")*(H86="Moderate Potential"),"Rough Diamond",(G86="Low Performance")*(H86="Low Potential"),"Talent Risk"),"")</f>
        <v/>
      </c>
    </row>
    <row r="87" spans="9:9" ht="25" customHeight="1" x14ac:dyDescent="0.2">
      <c r="I87" s="2" t="str" cm="1">
        <f t="array" ref="I87">IFERROR(_xlfn.IFS((G87="High Performance")*(H87="High Potential"),"Consistent Star",(G87="High Performance")*(H87="Moderate Potential"),"High Professional",(G87="High Performance")*(H87="Low Potential"),"Solid Professional",(G87="Moderate Performance")*(H87="High Potential"),"Current Star",(G87="Moderate Performance")*(H87="Moderate Potential"),"Key Player",(G87="Moderate Performance")*(H87="Low Potential"),"Inconsistent Player",(G87="Low Performance")*(H87="High Potential"),"Future Star",(G87="Low Performance")*(H87="Moderate Potential"),"Rough Diamond",(G87="Low Performance")*(H87="Low Potential"),"Talent Risk"),"")</f>
        <v/>
      </c>
    </row>
    <row r="88" spans="9:9" ht="25" customHeight="1" x14ac:dyDescent="0.2">
      <c r="I88" s="2" t="str" cm="1">
        <f t="array" ref="I88">IFERROR(_xlfn.IFS((G88="High Performance")*(H88="High Potential"),"Consistent Star",(G88="High Performance")*(H88="Moderate Potential"),"High Professional",(G88="High Performance")*(H88="Low Potential"),"Solid Professional",(G88="Moderate Performance")*(H88="High Potential"),"Current Star",(G88="Moderate Performance")*(H88="Moderate Potential"),"Key Player",(G88="Moderate Performance")*(H88="Low Potential"),"Inconsistent Player",(G88="Low Performance")*(H88="High Potential"),"Future Star",(G88="Low Performance")*(H88="Moderate Potential"),"Rough Diamond",(G88="Low Performance")*(H88="Low Potential"),"Talent Risk"),"")</f>
        <v/>
      </c>
    </row>
    <row r="89" spans="9:9" ht="25" customHeight="1" x14ac:dyDescent="0.2">
      <c r="I89" s="2" t="str" cm="1">
        <f t="array" ref="I89">IFERROR(_xlfn.IFS((G89="High Performance")*(H89="High Potential"),"Consistent Star",(G89="High Performance")*(H89="Moderate Potential"),"High Professional",(G89="High Performance")*(H89="Low Potential"),"Solid Professional",(G89="Moderate Performance")*(H89="High Potential"),"Current Star",(G89="Moderate Performance")*(H89="Moderate Potential"),"Key Player",(G89="Moderate Performance")*(H89="Low Potential"),"Inconsistent Player",(G89="Low Performance")*(H89="High Potential"),"Future Star",(G89="Low Performance")*(H89="Moderate Potential"),"Rough Diamond",(G89="Low Performance")*(H89="Low Potential"),"Talent Risk"),"")</f>
        <v/>
      </c>
    </row>
    <row r="90" spans="9:9" ht="25" customHeight="1" x14ac:dyDescent="0.2">
      <c r="I90" s="2" t="str" cm="1">
        <f t="array" ref="I90">IFERROR(_xlfn.IFS((G90="High Performance")*(H90="High Potential"),"Consistent Star",(G90="High Performance")*(H90="Moderate Potential"),"High Professional",(G90="High Performance")*(H90="Low Potential"),"Solid Professional",(G90="Moderate Performance")*(H90="High Potential"),"Current Star",(G90="Moderate Performance")*(H90="Moderate Potential"),"Key Player",(G90="Moderate Performance")*(H90="Low Potential"),"Inconsistent Player",(G90="Low Performance")*(H90="High Potential"),"Future Star",(G90="Low Performance")*(H90="Moderate Potential"),"Rough Diamond",(G90="Low Performance")*(H90="Low Potential"),"Talent Risk"),"")</f>
        <v/>
      </c>
    </row>
    <row r="91" spans="9:9" ht="25" customHeight="1" x14ac:dyDescent="0.2">
      <c r="I91" s="2" t="str" cm="1">
        <f t="array" ref="I91">IFERROR(_xlfn.IFS((G91="High Performance")*(H91="High Potential"),"Consistent Star",(G91="High Performance")*(H91="Moderate Potential"),"High Professional",(G91="High Performance")*(H91="Low Potential"),"Solid Professional",(G91="Moderate Performance")*(H91="High Potential"),"Current Star",(G91="Moderate Performance")*(H91="Moderate Potential"),"Key Player",(G91="Moderate Performance")*(H91="Low Potential"),"Inconsistent Player",(G91="Low Performance")*(H91="High Potential"),"Future Star",(G91="Low Performance")*(H91="Moderate Potential"),"Rough Diamond",(G91="Low Performance")*(H91="Low Potential"),"Talent Risk"),"")</f>
        <v/>
      </c>
    </row>
    <row r="92" spans="9:9" ht="25" customHeight="1" x14ac:dyDescent="0.2">
      <c r="I92" s="2" t="str" cm="1">
        <f t="array" ref="I92">IFERROR(_xlfn.IFS((G92="High Performance")*(H92="High Potential"),"Consistent Star",(G92="High Performance")*(H92="Moderate Potential"),"High Professional",(G92="High Performance")*(H92="Low Potential"),"Solid Professional",(G92="Moderate Performance")*(H92="High Potential"),"Current Star",(G92="Moderate Performance")*(H92="Moderate Potential"),"Key Player",(G92="Moderate Performance")*(H92="Low Potential"),"Inconsistent Player",(G92="Low Performance")*(H92="High Potential"),"Future Star",(G92="Low Performance")*(H92="Moderate Potential"),"Rough Diamond",(G92="Low Performance")*(H92="Low Potential"),"Talent Risk"),"")</f>
        <v/>
      </c>
    </row>
    <row r="93" spans="9:9" ht="25" customHeight="1" x14ac:dyDescent="0.2">
      <c r="I93" s="2" t="str" cm="1">
        <f t="array" ref="I93">IFERROR(_xlfn.IFS((G93="High Performance")*(H93="High Potential"),"Consistent Star",(G93="High Performance")*(H93="Moderate Potential"),"High Professional",(G93="High Performance")*(H93="Low Potential"),"Solid Professional",(G93="Moderate Performance")*(H93="High Potential"),"Current Star",(G93="Moderate Performance")*(H93="Moderate Potential"),"Key Player",(G93="Moderate Performance")*(H93="Low Potential"),"Inconsistent Player",(G93="Low Performance")*(H93="High Potential"),"Future Star",(G93="Low Performance")*(H93="Moderate Potential"),"Rough Diamond",(G93="Low Performance")*(H93="Low Potential"),"Talent Risk"),"")</f>
        <v/>
      </c>
    </row>
    <row r="94" spans="9:9" ht="25" customHeight="1" x14ac:dyDescent="0.2">
      <c r="I94" s="2" t="str" cm="1">
        <f t="array" ref="I94">IFERROR(_xlfn.IFS((G94="High Performance")*(H94="High Potential"),"Consistent Star",(G94="High Performance")*(H94="Moderate Potential"),"High Professional",(G94="High Performance")*(H94="Low Potential"),"Solid Professional",(G94="Moderate Performance")*(H94="High Potential"),"Current Star",(G94="Moderate Performance")*(H94="Moderate Potential"),"Key Player",(G94="Moderate Performance")*(H94="Low Potential"),"Inconsistent Player",(G94="Low Performance")*(H94="High Potential"),"Future Star",(G94="Low Performance")*(H94="Moderate Potential"),"Rough Diamond",(G94="Low Performance")*(H94="Low Potential"),"Talent Risk"),"")</f>
        <v/>
      </c>
    </row>
    <row r="95" spans="9:9" ht="25" customHeight="1" x14ac:dyDescent="0.2">
      <c r="I95" s="2" t="str" cm="1">
        <f t="array" ref="I95">IFERROR(_xlfn.IFS((G95="High Performance")*(H95="High Potential"),"Consistent Star",(G95="High Performance")*(H95="Moderate Potential"),"High Professional",(G95="High Performance")*(H95="Low Potential"),"Solid Professional",(G95="Moderate Performance")*(H95="High Potential"),"Current Star",(G95="Moderate Performance")*(H95="Moderate Potential"),"Key Player",(G95="Moderate Performance")*(H95="Low Potential"),"Inconsistent Player",(G95="Low Performance")*(H95="High Potential"),"Future Star",(G95="Low Performance")*(H95="Moderate Potential"),"Rough Diamond",(G95="Low Performance")*(H95="Low Potential"),"Talent Risk"),"")</f>
        <v/>
      </c>
    </row>
    <row r="96" spans="9:9" ht="25" customHeight="1" x14ac:dyDescent="0.2">
      <c r="I96" s="2" t="str" cm="1">
        <f t="array" ref="I96">IFERROR(_xlfn.IFS((G96="High Performance")*(H96="High Potential"),"Consistent Star",(G96="High Performance")*(H96="Moderate Potential"),"High Professional",(G96="High Performance")*(H96="Low Potential"),"Solid Professional",(G96="Moderate Performance")*(H96="High Potential"),"Current Star",(G96="Moderate Performance")*(H96="Moderate Potential"),"Key Player",(G96="Moderate Performance")*(H96="Low Potential"),"Inconsistent Player",(G96="Low Performance")*(H96="High Potential"),"Future Star",(G96="Low Performance")*(H96="Moderate Potential"),"Rough Diamond",(G96="Low Performance")*(H96="Low Potential"),"Talent Risk"),"")</f>
        <v/>
      </c>
    </row>
    <row r="97" spans="9:9" ht="25" customHeight="1" x14ac:dyDescent="0.2">
      <c r="I97" s="2" t="str" cm="1">
        <f t="array" ref="I97">IFERROR(_xlfn.IFS((G97="High Performance")*(H97="High Potential"),"Consistent Star",(G97="High Performance")*(H97="Moderate Potential"),"High Professional",(G97="High Performance")*(H97="Low Potential"),"Solid Professional",(G97="Moderate Performance")*(H97="High Potential"),"Current Star",(G97="Moderate Performance")*(H97="Moderate Potential"),"Key Player",(G97="Moderate Performance")*(H97="Low Potential"),"Inconsistent Player",(G97="Low Performance")*(H97="High Potential"),"Future Star",(G97="Low Performance")*(H97="Moderate Potential"),"Rough Diamond",(G97="Low Performance")*(H97="Low Potential"),"Talent Risk"),"")</f>
        <v/>
      </c>
    </row>
    <row r="98" spans="9:9" ht="25" customHeight="1" x14ac:dyDescent="0.2">
      <c r="I98" s="2" t="str" cm="1">
        <f t="array" ref="I98">IFERROR(_xlfn.IFS((G98="High Performance")*(H98="High Potential"),"Consistent Star",(G98="High Performance")*(H98="Moderate Potential"),"High Professional",(G98="High Performance")*(H98="Low Potential"),"Solid Professional",(G98="Moderate Performance")*(H98="High Potential"),"Current Star",(G98="Moderate Performance")*(H98="Moderate Potential"),"Key Player",(G98="Moderate Performance")*(H98="Low Potential"),"Inconsistent Player",(G98="Low Performance")*(H98="High Potential"),"Future Star",(G98="Low Performance")*(H98="Moderate Potential"),"Rough Diamond",(G98="Low Performance")*(H98="Low Potential"),"Talent Risk"),"")</f>
        <v/>
      </c>
    </row>
    <row r="99" spans="9:9" ht="25" customHeight="1" x14ac:dyDescent="0.2">
      <c r="I99" s="2" t="str" cm="1">
        <f t="array" ref="I99">IFERROR(_xlfn.IFS((G99="High Performance")*(H99="High Potential"),"Consistent Star",(G99="High Performance")*(H99="Moderate Potential"),"High Professional",(G99="High Performance")*(H99="Low Potential"),"Solid Professional",(G99="Moderate Performance")*(H99="High Potential"),"Current Star",(G99="Moderate Performance")*(H99="Moderate Potential"),"Key Player",(G99="Moderate Performance")*(H99="Low Potential"),"Inconsistent Player",(G99="Low Performance")*(H99="High Potential"),"Future Star",(G99="Low Performance")*(H99="Moderate Potential"),"Rough Diamond",(G99="Low Performance")*(H99="Low Potential"),"Talent Risk"),"")</f>
        <v/>
      </c>
    </row>
    <row r="100" spans="9:9" ht="25" customHeight="1" x14ac:dyDescent="0.2">
      <c r="I100" s="2" t="str" cm="1">
        <f t="array" ref="I100">IFERROR(_xlfn.IFS((G100="High Performance")*(H100="High Potential"),"Consistent Star",(G100="High Performance")*(H100="Moderate Potential"),"High Professional",(G100="High Performance")*(H100="Low Potential"),"Solid Professional",(G100="Moderate Performance")*(H100="High Potential"),"Current Star",(G100="Moderate Performance")*(H100="Moderate Potential"),"Key Player",(G100="Moderate Performance")*(H100="Low Potential"),"Inconsistent Player",(G100="Low Performance")*(H100="High Potential"),"Future Star",(G100="Low Performance")*(H100="Moderate Potential"),"Rough Diamond",(G100="Low Performance")*(H100="Low Potential"),"Talent Risk"),"")</f>
        <v/>
      </c>
    </row>
    <row r="101" spans="9:9" ht="25" customHeight="1" x14ac:dyDescent="0.2">
      <c r="I101" s="2" t="str" cm="1">
        <f t="array" ref="I101">IFERROR(_xlfn.IFS((G101="High Performance")*(H101="High Potential"),"Consistent Star",(G101="High Performance")*(H101="Moderate Potential"),"High Professional",(G101="High Performance")*(H101="Low Potential"),"Solid Professional",(G101="Moderate Performance")*(H101="High Potential"),"Current Star",(G101="Moderate Performance")*(H101="Moderate Potential"),"Key Player",(G101="Moderate Performance")*(H101="Low Potential"),"Inconsistent Player",(G101="Low Performance")*(H101="High Potential"),"Future Star",(G101="Low Performance")*(H101="Moderate Potential"),"Rough Diamond",(G101="Low Performance")*(H101="Low Potential"),"Talent Risk"),"")</f>
        <v/>
      </c>
    </row>
    <row r="102" spans="9:9" ht="25" customHeight="1" x14ac:dyDescent="0.2">
      <c r="I102" s="2" t="str" cm="1">
        <f t="array" ref="I102">IFERROR(_xlfn.IFS((G102="High Performance")*(H102="High Potential"),"Consistent Star",(G102="High Performance")*(H102="Moderate Potential"),"High Professional",(G102="High Performance")*(H102="Low Potential"),"Solid Professional",(G102="Moderate Performance")*(H102="High Potential"),"Current Star",(G102="Moderate Performance")*(H102="Moderate Potential"),"Key Player",(G102="Moderate Performance")*(H102="Low Potential"),"Inconsistent Player",(G102="Low Performance")*(H102="High Potential"),"Future Star",(G102="Low Performance")*(H102="Moderate Potential"),"Rough Diamond",(G102="Low Performance")*(H102="Low Potential"),"Talent Risk"),"")</f>
        <v/>
      </c>
    </row>
    <row r="103" spans="9:9" ht="25" customHeight="1" x14ac:dyDescent="0.2">
      <c r="I103" s="2" t="str" cm="1">
        <f t="array" ref="I103">IFERROR(_xlfn.IFS((G103="High Performance")*(H103="High Potential"),"Consistent Star",(G103="High Performance")*(H103="Moderate Potential"),"High Professional",(G103="High Performance")*(H103="Low Potential"),"Solid Professional",(G103="Moderate Performance")*(H103="High Potential"),"Current Star",(G103="Moderate Performance")*(H103="Moderate Potential"),"Key Player",(G103="Moderate Performance")*(H103="Low Potential"),"Inconsistent Player",(G103="Low Performance")*(H103="High Potential"),"Future Star",(G103="Low Performance")*(H103="Moderate Potential"),"Rough Diamond",(G103="Low Performance")*(H103="Low Potential"),"Talent Risk"),"")</f>
        <v/>
      </c>
    </row>
    <row r="104" spans="9:9" ht="25" customHeight="1" x14ac:dyDescent="0.2">
      <c r="I104" s="2" t="str" cm="1">
        <f t="array" ref="I104">IFERROR(_xlfn.IFS((G104="High Performance")*(H104="High Potential"),"Consistent Star",(G104="High Performance")*(H104="Moderate Potential"),"High Professional",(G104="High Performance")*(H104="Low Potential"),"Solid Professional",(G104="Moderate Performance")*(H104="High Potential"),"Current Star",(G104="Moderate Performance")*(H104="Moderate Potential"),"Key Player",(G104="Moderate Performance")*(H104="Low Potential"),"Inconsistent Player",(G104="Low Performance")*(H104="High Potential"),"Future Star",(G104="Low Performance")*(H104="Moderate Potential"),"Rough Diamond",(G104="Low Performance")*(H104="Low Potential"),"Talent Risk"),"")</f>
        <v/>
      </c>
    </row>
    <row r="105" spans="9:9" ht="25" customHeight="1" x14ac:dyDescent="0.2">
      <c r="I105" s="2" t="str" cm="1">
        <f t="array" ref="I105">IFERROR(_xlfn.IFS((G105="High Performance")*(H105="High Potential"),"Consistent Star",(G105="High Performance")*(H105="Moderate Potential"),"High Professional",(G105="High Performance")*(H105="Low Potential"),"Solid Professional",(G105="Moderate Performance")*(H105="High Potential"),"Current Star",(G105="Moderate Performance")*(H105="Moderate Potential"),"Key Player",(G105="Moderate Performance")*(H105="Low Potential"),"Inconsistent Player",(G105="Low Performance")*(H105="High Potential"),"Future Star",(G105="Low Performance")*(H105="Moderate Potential"),"Rough Diamond",(G105="Low Performance")*(H105="Low Potential"),"Talent Risk"),"")</f>
        <v/>
      </c>
    </row>
    <row r="106" spans="9:9" ht="25" customHeight="1" x14ac:dyDescent="0.2">
      <c r="I106" s="2" t="str" cm="1">
        <f t="array" ref="I106">IFERROR(_xlfn.IFS((G106="High Performance")*(H106="High Potential"),"Consistent Star",(G106="High Performance")*(H106="Moderate Potential"),"High Professional",(G106="High Performance")*(H106="Low Potential"),"Solid Professional",(G106="Moderate Performance")*(H106="High Potential"),"Current Star",(G106="Moderate Performance")*(H106="Moderate Potential"),"Key Player",(G106="Moderate Performance")*(H106="Low Potential"),"Inconsistent Player",(G106="Low Performance")*(H106="High Potential"),"Future Star",(G106="Low Performance")*(H106="Moderate Potential"),"Rough Diamond",(G106="Low Performance")*(H106="Low Potential"),"Talent Risk"),"")</f>
        <v/>
      </c>
    </row>
    <row r="107" spans="9:9" ht="25" customHeight="1" x14ac:dyDescent="0.2">
      <c r="I107" s="2" t="str" cm="1">
        <f t="array" ref="I107">IFERROR(_xlfn.IFS((G107="High Performance")*(H107="High Potential"),"Consistent Star",(G107="High Performance")*(H107="Moderate Potential"),"High Professional",(G107="High Performance")*(H107="Low Potential"),"Solid Professional",(G107="Moderate Performance")*(H107="High Potential"),"Current Star",(G107="Moderate Performance")*(H107="Moderate Potential"),"Key Player",(G107="Moderate Performance")*(H107="Low Potential"),"Inconsistent Player",(G107="Low Performance")*(H107="High Potential"),"Future Star",(G107="Low Performance")*(H107="Moderate Potential"),"Rough Diamond",(G107="Low Performance")*(H107="Low Potential"),"Talent Risk"),"")</f>
        <v/>
      </c>
    </row>
    <row r="108" spans="9:9" ht="25" customHeight="1" x14ac:dyDescent="0.2">
      <c r="I108" s="2" t="str" cm="1">
        <f t="array" ref="I108">IFERROR(_xlfn.IFS((G108="High Performance")*(H108="High Potential"),"Consistent Star",(G108="High Performance")*(H108="Moderate Potential"),"High Professional",(G108="High Performance")*(H108="Low Potential"),"Solid Professional",(G108="Moderate Performance")*(H108="High Potential"),"Current Star",(G108="Moderate Performance")*(H108="Moderate Potential"),"Key Player",(G108="Moderate Performance")*(H108="Low Potential"),"Inconsistent Player",(G108="Low Performance")*(H108="High Potential"),"Future Star",(G108="Low Performance")*(H108="Moderate Potential"),"Rough Diamond",(G108="Low Performance")*(H108="Low Potential"),"Talent Risk"),"")</f>
        <v/>
      </c>
    </row>
    <row r="109" spans="9:9" ht="25" customHeight="1" x14ac:dyDescent="0.2">
      <c r="I109" s="2" t="str" cm="1">
        <f t="array" ref="I109">IFERROR(_xlfn.IFS((G109="High Performance")*(H109="High Potential"),"Consistent Star",(G109="High Performance")*(H109="Moderate Potential"),"High Professional",(G109="High Performance")*(H109="Low Potential"),"Solid Professional",(G109="Moderate Performance")*(H109="High Potential"),"Current Star",(G109="Moderate Performance")*(H109="Moderate Potential"),"Key Player",(G109="Moderate Performance")*(H109="Low Potential"),"Inconsistent Player",(G109="Low Performance")*(H109="High Potential"),"Future Star",(G109="Low Performance")*(H109="Moderate Potential"),"Rough Diamond",(G109="Low Performance")*(H109="Low Potential"),"Talent Risk"),"")</f>
        <v/>
      </c>
    </row>
    <row r="110" spans="9:9" ht="25" customHeight="1" x14ac:dyDescent="0.2">
      <c r="I110" s="2" t="str" cm="1">
        <f t="array" ref="I110">IFERROR(_xlfn.IFS((G110="High Performance")*(H110="High Potential"),"Consistent Star",(G110="High Performance")*(H110="Moderate Potential"),"High Professional",(G110="High Performance")*(H110="Low Potential"),"Solid Professional",(G110="Moderate Performance")*(H110="High Potential"),"Current Star",(G110="Moderate Performance")*(H110="Moderate Potential"),"Key Player",(G110="Moderate Performance")*(H110="Low Potential"),"Inconsistent Player",(G110="Low Performance")*(H110="High Potential"),"Future Star",(G110="Low Performance")*(H110="Moderate Potential"),"Rough Diamond",(G110="Low Performance")*(H110="Low Potential"),"Talent Risk"),"")</f>
        <v/>
      </c>
    </row>
    <row r="111" spans="9:9" ht="25" customHeight="1" x14ac:dyDescent="0.2">
      <c r="I111" s="2" t="str" cm="1">
        <f t="array" ref="I111">IFERROR(_xlfn.IFS((G111="High Performance")*(H111="High Potential"),"Consistent Star",(G111="High Performance")*(H111="Moderate Potential"),"High Professional",(G111="High Performance")*(H111="Low Potential"),"Solid Professional",(G111="Moderate Performance")*(H111="High Potential"),"Current Star",(G111="Moderate Performance")*(H111="Moderate Potential"),"Key Player",(G111="Moderate Performance")*(H111="Low Potential"),"Inconsistent Player",(G111="Low Performance")*(H111="High Potential"),"Future Star",(G111="Low Performance")*(H111="Moderate Potential"),"Rough Diamond",(G111="Low Performance")*(H111="Low Potential"),"Talent Risk"),"")</f>
        <v/>
      </c>
    </row>
    <row r="112" spans="9:9" ht="25" customHeight="1" x14ac:dyDescent="0.2">
      <c r="I112" s="2" t="str" cm="1">
        <f t="array" ref="I112">IFERROR(_xlfn.IFS((G112="High Performance")*(H112="High Potential"),"Consistent Star",(G112="High Performance")*(H112="Moderate Potential"),"High Professional",(G112="High Performance")*(H112="Low Potential"),"Solid Professional",(G112="Moderate Performance")*(H112="High Potential"),"Current Star",(G112="Moderate Performance")*(H112="Moderate Potential"),"Key Player",(G112="Moderate Performance")*(H112="Low Potential"),"Inconsistent Player",(G112="Low Performance")*(H112="High Potential"),"Future Star",(G112="Low Performance")*(H112="Moderate Potential"),"Rough Diamond",(G112="Low Performance")*(H112="Low Potential"),"Talent Risk"),"")</f>
        <v/>
      </c>
    </row>
    <row r="113" spans="9:9" ht="25" customHeight="1" x14ac:dyDescent="0.2">
      <c r="I113" s="2" t="str" cm="1">
        <f t="array" ref="I113">IFERROR(_xlfn.IFS((G113="High Performance")*(H113="High Potential"),"Consistent Star",(G113="High Performance")*(H113="Moderate Potential"),"High Professional",(G113="High Performance")*(H113="Low Potential"),"Solid Professional",(G113="Moderate Performance")*(H113="High Potential"),"Current Star",(G113="Moderate Performance")*(H113="Moderate Potential"),"Key Player",(G113="Moderate Performance")*(H113="Low Potential"),"Inconsistent Player",(G113="Low Performance")*(H113="High Potential"),"Future Star",(G113="Low Performance")*(H113="Moderate Potential"),"Rough Diamond",(G113="Low Performance")*(H113="Low Potential"),"Talent Risk"),"")</f>
        <v/>
      </c>
    </row>
    <row r="114" spans="9:9" ht="25" customHeight="1" x14ac:dyDescent="0.2">
      <c r="I114" s="2" t="str" cm="1">
        <f t="array" ref="I114">IFERROR(_xlfn.IFS((G114="High Performance")*(H114="High Potential"),"Consistent Star",(G114="High Performance")*(H114="Moderate Potential"),"High Professional",(G114="High Performance")*(H114="Low Potential"),"Solid Professional",(G114="Moderate Performance")*(H114="High Potential"),"Current Star",(G114="Moderate Performance")*(H114="Moderate Potential"),"Key Player",(G114="Moderate Performance")*(H114="Low Potential"),"Inconsistent Player",(G114="Low Performance")*(H114="High Potential"),"Future Star",(G114="Low Performance")*(H114="Moderate Potential"),"Rough Diamond",(G114="Low Performance")*(H114="Low Potential"),"Talent Risk"),"")</f>
        <v/>
      </c>
    </row>
    <row r="115" spans="9:9" ht="25" customHeight="1" x14ac:dyDescent="0.2">
      <c r="I115" s="2" t="str" cm="1">
        <f t="array" ref="I115">IFERROR(_xlfn.IFS((G115="High Performance")*(H115="High Potential"),"Consistent Star",(G115="High Performance")*(H115="Moderate Potential"),"High Professional",(G115="High Performance")*(H115="Low Potential"),"Solid Professional",(G115="Moderate Performance")*(H115="High Potential"),"Current Star",(G115="Moderate Performance")*(H115="Moderate Potential"),"Key Player",(G115="Moderate Performance")*(H115="Low Potential"),"Inconsistent Player",(G115="Low Performance")*(H115="High Potential"),"Future Star",(G115="Low Performance")*(H115="Moderate Potential"),"Rough Diamond",(G115="Low Performance")*(H115="Low Potential"),"Talent Risk"),"")</f>
        <v/>
      </c>
    </row>
    <row r="116" spans="9:9" ht="25" customHeight="1" x14ac:dyDescent="0.2">
      <c r="I116" s="2" t="str" cm="1">
        <f t="array" ref="I116">IFERROR(_xlfn.IFS((G116="High Performance")*(H116="High Potential"),"Consistent Star",(G116="High Performance")*(H116="Moderate Potential"),"High Professional",(G116="High Performance")*(H116="Low Potential"),"Solid Professional",(G116="Moderate Performance")*(H116="High Potential"),"Current Star",(G116="Moderate Performance")*(H116="Moderate Potential"),"Key Player",(G116="Moderate Performance")*(H116="Low Potential"),"Inconsistent Player",(G116="Low Performance")*(H116="High Potential"),"Future Star",(G116="Low Performance")*(H116="Moderate Potential"),"Rough Diamond",(G116="Low Performance")*(H116="Low Potential"),"Talent Risk"),"")</f>
        <v/>
      </c>
    </row>
    <row r="117" spans="9:9" ht="25" customHeight="1" x14ac:dyDescent="0.2">
      <c r="I117" s="2" t="str" cm="1">
        <f t="array" ref="I117">IFERROR(_xlfn.IFS((G117="High Performance")*(H117="High Potential"),"Consistent Star",(G117="High Performance")*(H117="Moderate Potential"),"High Professional",(G117="High Performance")*(H117="Low Potential"),"Solid Professional",(G117="Moderate Performance")*(H117="High Potential"),"Current Star",(G117="Moderate Performance")*(H117="Moderate Potential"),"Key Player",(G117="Moderate Performance")*(H117="Low Potential"),"Inconsistent Player",(G117="Low Performance")*(H117="High Potential"),"Future Star",(G117="Low Performance")*(H117="Moderate Potential"),"Rough Diamond",(G117="Low Performance")*(H117="Low Potential"),"Talent Risk"),"")</f>
        <v/>
      </c>
    </row>
    <row r="118" spans="9:9" ht="25" customHeight="1" x14ac:dyDescent="0.2">
      <c r="I118" s="2" t="str" cm="1">
        <f t="array" ref="I118">IFERROR(_xlfn.IFS((G118="High Performance")*(H118="High Potential"),"Consistent Star",(G118="High Performance")*(H118="Moderate Potential"),"High Professional",(G118="High Performance")*(H118="Low Potential"),"Solid Professional",(G118="Moderate Performance")*(H118="High Potential"),"Current Star",(G118="Moderate Performance")*(H118="Moderate Potential"),"Key Player",(G118="Moderate Performance")*(H118="Low Potential"),"Inconsistent Player",(G118="Low Performance")*(H118="High Potential"),"Future Star",(G118="Low Performance")*(H118="Moderate Potential"),"Rough Diamond",(G118="Low Performance")*(H118="Low Potential"),"Talent Risk"),"")</f>
        <v/>
      </c>
    </row>
    <row r="119" spans="9:9" ht="25" customHeight="1" x14ac:dyDescent="0.2">
      <c r="I119" s="2" t="str" cm="1">
        <f t="array" ref="I119">IFERROR(_xlfn.IFS((G119="High Performance")*(H119="High Potential"),"Consistent Star",(G119="High Performance")*(H119="Moderate Potential"),"High Professional",(G119="High Performance")*(H119="Low Potential"),"Solid Professional",(G119="Moderate Performance")*(H119="High Potential"),"Current Star",(G119="Moderate Performance")*(H119="Moderate Potential"),"Key Player",(G119="Moderate Performance")*(H119="Low Potential"),"Inconsistent Player",(G119="Low Performance")*(H119="High Potential"),"Future Star",(G119="Low Performance")*(H119="Moderate Potential"),"Rough Diamond",(G119="Low Performance")*(H119="Low Potential"),"Talent Risk"),"")</f>
        <v/>
      </c>
    </row>
    <row r="120" spans="9:9" ht="25" customHeight="1" x14ac:dyDescent="0.2">
      <c r="I120" s="2" t="str" cm="1">
        <f t="array" ref="I120">IFERROR(_xlfn.IFS((G120="High Performance")*(H120="High Potential"),"Consistent Star",(G120="High Performance")*(H120="Moderate Potential"),"High Professional",(G120="High Performance")*(H120="Low Potential"),"Solid Professional",(G120="Moderate Performance")*(H120="High Potential"),"Current Star",(G120="Moderate Performance")*(H120="Moderate Potential"),"Key Player",(G120="Moderate Performance")*(H120="Low Potential"),"Inconsistent Player",(G120="Low Performance")*(H120="High Potential"),"Future Star",(G120="Low Performance")*(H120="Moderate Potential"),"Rough Diamond",(G120="Low Performance")*(H120="Low Potential"),"Talent Risk"),"")</f>
        <v/>
      </c>
    </row>
    <row r="121" spans="9:9" ht="25" customHeight="1" x14ac:dyDescent="0.2">
      <c r="I121" s="2" t="str" cm="1">
        <f t="array" ref="I121">IFERROR(_xlfn.IFS((G121="High Performance")*(H121="High Potential"),"Consistent Star",(G121="High Performance")*(H121="Moderate Potential"),"High Professional",(G121="High Performance")*(H121="Low Potential"),"Solid Professional",(G121="Moderate Performance")*(H121="High Potential"),"Current Star",(G121="Moderate Performance")*(H121="Moderate Potential"),"Key Player",(G121="Moderate Performance")*(H121="Low Potential"),"Inconsistent Player",(G121="Low Performance")*(H121="High Potential"),"Future Star",(G121="Low Performance")*(H121="Moderate Potential"),"Rough Diamond",(G121="Low Performance")*(H121="Low Potential"),"Talent Risk"),"")</f>
        <v/>
      </c>
    </row>
    <row r="122" spans="9:9" ht="25" customHeight="1" x14ac:dyDescent="0.2">
      <c r="I122" s="2" t="str" cm="1">
        <f t="array" ref="I122">IFERROR(_xlfn.IFS((G122="High Performance")*(H122="High Potential"),"Consistent Star",(G122="High Performance")*(H122="Moderate Potential"),"High Professional",(G122="High Performance")*(H122="Low Potential"),"Solid Professional",(G122="Moderate Performance")*(H122="High Potential"),"Current Star",(G122="Moderate Performance")*(H122="Moderate Potential"),"Key Player",(G122="Moderate Performance")*(H122="Low Potential"),"Inconsistent Player",(G122="Low Performance")*(H122="High Potential"),"Future Star",(G122="Low Performance")*(H122="Moderate Potential"),"Rough Diamond",(G122="Low Performance")*(H122="Low Potential"),"Talent Risk"),"")</f>
        <v/>
      </c>
    </row>
    <row r="123" spans="9:9" ht="25" customHeight="1" x14ac:dyDescent="0.2">
      <c r="I123" s="2" t="str" cm="1">
        <f t="array" ref="I123">IFERROR(_xlfn.IFS((G123="High Performance")*(H123="High Potential"),"Consistent Star",(G123="High Performance")*(H123="Moderate Potential"),"High Professional",(G123="High Performance")*(H123="Low Potential"),"Solid Professional",(G123="Moderate Performance")*(H123="High Potential"),"Current Star",(G123="Moderate Performance")*(H123="Moderate Potential"),"Key Player",(G123="Moderate Performance")*(H123="Low Potential"),"Inconsistent Player",(G123="Low Performance")*(H123="High Potential"),"Future Star",(G123="Low Performance")*(H123="Moderate Potential"),"Rough Diamond",(G123="Low Performance")*(H123="Low Potential"),"Talent Risk"),"")</f>
        <v/>
      </c>
    </row>
    <row r="124" spans="9:9" ht="25" customHeight="1" x14ac:dyDescent="0.2">
      <c r="I124" s="2" t="str" cm="1">
        <f t="array" ref="I124">IFERROR(_xlfn.IFS((G124="High Performance")*(H124="High Potential"),"Consistent Star",(G124="High Performance")*(H124="Moderate Potential"),"High Professional",(G124="High Performance")*(H124="Low Potential"),"Solid Professional",(G124="Moderate Performance")*(H124="High Potential"),"Current Star",(G124="Moderate Performance")*(H124="Moderate Potential"),"Key Player",(G124="Moderate Performance")*(H124="Low Potential"),"Inconsistent Player",(G124="Low Performance")*(H124="High Potential"),"Future Star",(G124="Low Performance")*(H124="Moderate Potential"),"Rough Diamond",(G124="Low Performance")*(H124="Low Potential"),"Talent Risk"),"")</f>
        <v/>
      </c>
    </row>
    <row r="125" spans="9:9" ht="25" customHeight="1" x14ac:dyDescent="0.2">
      <c r="I125" s="2" t="str" cm="1">
        <f t="array" ref="I125">IFERROR(_xlfn.IFS((G125="High Performance")*(H125="High Potential"),"Consistent Star",(G125="High Performance")*(H125="Moderate Potential"),"High Professional",(G125="High Performance")*(H125="Low Potential"),"Solid Professional",(G125="Moderate Performance")*(H125="High Potential"),"Current Star",(G125="Moderate Performance")*(H125="Moderate Potential"),"Key Player",(G125="Moderate Performance")*(H125="Low Potential"),"Inconsistent Player",(G125="Low Performance")*(H125="High Potential"),"Future Star",(G125="Low Performance")*(H125="Moderate Potential"),"Rough Diamond",(G125="Low Performance")*(H125="Low Potential"),"Talent Risk"),"")</f>
        <v/>
      </c>
    </row>
    <row r="126" spans="9:9" ht="25" customHeight="1" x14ac:dyDescent="0.2">
      <c r="I126" s="2" t="str" cm="1">
        <f t="array" ref="I126">IFERROR(_xlfn.IFS((G126="High Performance")*(H126="High Potential"),"Consistent Star",(G126="High Performance")*(H126="Moderate Potential"),"High Professional",(G126="High Performance")*(H126="Low Potential"),"Solid Professional",(G126="Moderate Performance")*(H126="High Potential"),"Current Star",(G126="Moderate Performance")*(H126="Moderate Potential"),"Key Player",(G126="Moderate Performance")*(H126="Low Potential"),"Inconsistent Player",(G126="Low Performance")*(H126="High Potential"),"Future Star",(G126="Low Performance")*(H126="Moderate Potential"),"Rough Diamond",(G126="Low Performance")*(H126="Low Potential"),"Talent Risk"),"")</f>
        <v/>
      </c>
    </row>
    <row r="127" spans="9:9" ht="25" customHeight="1" x14ac:dyDescent="0.2">
      <c r="I127" s="2" t="str" cm="1">
        <f t="array" ref="I127">IFERROR(_xlfn.IFS((G127="High Performance")*(H127="High Potential"),"Consistent Star",(G127="High Performance")*(H127="Moderate Potential"),"High Professional",(G127="High Performance")*(H127="Low Potential"),"Solid Professional",(G127="Moderate Performance")*(H127="High Potential"),"Current Star",(G127="Moderate Performance")*(H127="Moderate Potential"),"Key Player",(G127="Moderate Performance")*(H127="Low Potential"),"Inconsistent Player",(G127="Low Performance")*(H127="High Potential"),"Future Star",(G127="Low Performance")*(H127="Moderate Potential"),"Rough Diamond",(G127="Low Performance")*(H127="Low Potential"),"Talent Risk"),"")</f>
        <v/>
      </c>
    </row>
    <row r="128" spans="9:9" ht="25" customHeight="1" x14ac:dyDescent="0.2">
      <c r="I128" s="2" t="str" cm="1">
        <f t="array" ref="I128">IFERROR(_xlfn.IFS((G128="High Performance")*(H128="High Potential"),"Consistent Star",(G128="High Performance")*(H128="Moderate Potential"),"High Professional",(G128="High Performance")*(H128="Low Potential"),"Solid Professional",(G128="Moderate Performance")*(H128="High Potential"),"Current Star",(G128="Moderate Performance")*(H128="Moderate Potential"),"Key Player",(G128="Moderate Performance")*(H128="Low Potential"),"Inconsistent Player",(G128="Low Performance")*(H128="High Potential"),"Future Star",(G128="Low Performance")*(H128="Moderate Potential"),"Rough Diamond",(G128="Low Performance")*(H128="Low Potential"),"Talent Risk"),"")</f>
        <v/>
      </c>
    </row>
    <row r="129" spans="9:9" ht="25" customHeight="1" x14ac:dyDescent="0.2">
      <c r="I129" s="2" t="str" cm="1">
        <f t="array" ref="I129">IFERROR(_xlfn.IFS((G129="High Performance")*(H129="High Potential"),"Consistent Star",(G129="High Performance")*(H129="Moderate Potential"),"High Professional",(G129="High Performance")*(H129="Low Potential"),"Solid Professional",(G129="Moderate Performance")*(H129="High Potential"),"Current Star",(G129="Moderate Performance")*(H129="Moderate Potential"),"Key Player",(G129="Moderate Performance")*(H129="Low Potential"),"Inconsistent Player",(G129="Low Performance")*(H129="High Potential"),"Future Star",(G129="Low Performance")*(H129="Moderate Potential"),"Rough Diamond",(G129="Low Performance")*(H129="Low Potential"),"Talent Risk"),"")</f>
        <v/>
      </c>
    </row>
    <row r="130" spans="9:9" ht="25" customHeight="1" x14ac:dyDescent="0.2">
      <c r="I130" s="2" t="str" cm="1">
        <f t="array" ref="I130">IFERROR(_xlfn.IFS((G130="High Performance")*(H130="High Potential"),"Consistent Star",(G130="High Performance")*(H130="Moderate Potential"),"High Professional",(G130="High Performance")*(H130="Low Potential"),"Solid Professional",(G130="Moderate Performance")*(H130="High Potential"),"Current Star",(G130="Moderate Performance")*(H130="Moderate Potential"),"Key Player",(G130="Moderate Performance")*(H130="Low Potential"),"Inconsistent Player",(G130="Low Performance")*(H130="High Potential"),"Future Star",(G130="Low Performance")*(H130="Moderate Potential"),"Rough Diamond",(G130="Low Performance")*(H130="Low Potential"),"Talent Risk"),"")</f>
        <v/>
      </c>
    </row>
    <row r="131" spans="9:9" ht="25" customHeight="1" x14ac:dyDescent="0.2">
      <c r="I131" s="2" t="str" cm="1">
        <f t="array" ref="I131">IFERROR(_xlfn.IFS((G131="High Performance")*(H131="High Potential"),"Consistent Star",(G131="High Performance")*(H131="Moderate Potential"),"High Professional",(G131="High Performance")*(H131="Low Potential"),"Solid Professional",(G131="Moderate Performance")*(H131="High Potential"),"Current Star",(G131="Moderate Performance")*(H131="Moderate Potential"),"Key Player",(G131="Moderate Performance")*(H131="Low Potential"),"Inconsistent Player",(G131="Low Performance")*(H131="High Potential"),"Future Star",(G131="Low Performance")*(H131="Moderate Potential"),"Rough Diamond",(G131="Low Performance")*(H131="Low Potential"),"Talent Risk"),"")</f>
        <v/>
      </c>
    </row>
    <row r="132" spans="9:9" ht="25" customHeight="1" x14ac:dyDescent="0.2">
      <c r="I132" s="2" t="str" cm="1">
        <f t="array" ref="I132">IFERROR(_xlfn.IFS((G132="High Performance")*(H132="High Potential"),"Consistent Star",(G132="High Performance")*(H132="Moderate Potential"),"High Professional",(G132="High Performance")*(H132="Low Potential"),"Solid Professional",(G132="Moderate Performance")*(H132="High Potential"),"Current Star",(G132="Moderate Performance")*(H132="Moderate Potential"),"Key Player",(G132="Moderate Performance")*(H132="Low Potential"),"Inconsistent Player",(G132="Low Performance")*(H132="High Potential"),"Future Star",(G132="Low Performance")*(H132="Moderate Potential"),"Rough Diamond",(G132="Low Performance")*(H132="Low Potential"),"Talent Risk"),"")</f>
        <v/>
      </c>
    </row>
    <row r="133" spans="9:9" ht="25" customHeight="1" x14ac:dyDescent="0.2">
      <c r="I133" s="2" t="str" cm="1">
        <f t="array" ref="I133">IFERROR(_xlfn.IFS((G133="High Performance")*(H133="High Potential"),"Consistent Star",(G133="High Performance")*(H133="Moderate Potential"),"High Professional",(G133="High Performance")*(H133="Low Potential"),"Solid Professional",(G133="Moderate Performance")*(H133="High Potential"),"Current Star",(G133="Moderate Performance")*(H133="Moderate Potential"),"Key Player",(G133="Moderate Performance")*(H133="Low Potential"),"Inconsistent Player",(G133="Low Performance")*(H133="High Potential"),"Future Star",(G133="Low Performance")*(H133="Moderate Potential"),"Rough Diamond",(G133="Low Performance")*(H133="Low Potential"),"Talent Risk"),"")</f>
        <v/>
      </c>
    </row>
    <row r="134" spans="9:9" ht="25" customHeight="1" x14ac:dyDescent="0.2">
      <c r="I134" s="2" t="str" cm="1">
        <f t="array" ref="I134">IFERROR(_xlfn.IFS((G134="High Performance")*(H134="High Potential"),"Consistent Star",(G134="High Performance")*(H134="Moderate Potential"),"High Professional",(G134="High Performance")*(H134="Low Potential"),"Solid Professional",(G134="Moderate Performance")*(H134="High Potential"),"Current Star",(G134="Moderate Performance")*(H134="Moderate Potential"),"Key Player",(G134="Moderate Performance")*(H134="Low Potential"),"Inconsistent Player",(G134="Low Performance")*(H134="High Potential"),"Future Star",(G134="Low Performance")*(H134="Moderate Potential"),"Rough Diamond",(G134="Low Performance")*(H134="Low Potential"),"Talent Risk"),"")</f>
        <v/>
      </c>
    </row>
    <row r="135" spans="9:9" ht="25" customHeight="1" x14ac:dyDescent="0.2">
      <c r="I135" s="2" t="str" cm="1">
        <f t="array" ref="I135">IFERROR(_xlfn.IFS((G135="High Performance")*(H135="High Potential"),"Consistent Star",(G135="High Performance")*(H135="Moderate Potential"),"High Professional",(G135="High Performance")*(H135="Low Potential"),"Solid Professional",(G135="Moderate Performance")*(H135="High Potential"),"Current Star",(G135="Moderate Performance")*(H135="Moderate Potential"),"Key Player",(G135="Moderate Performance")*(H135="Low Potential"),"Inconsistent Player",(G135="Low Performance")*(H135="High Potential"),"Future Star",(G135="Low Performance")*(H135="Moderate Potential"),"Rough Diamond",(G135="Low Performance")*(H135="Low Potential"),"Talent Risk"),"")</f>
        <v/>
      </c>
    </row>
    <row r="136" spans="9:9" ht="25" customHeight="1" x14ac:dyDescent="0.2">
      <c r="I136" s="2" t="str" cm="1">
        <f t="array" ref="I136">IFERROR(_xlfn.IFS((G136="High Performance")*(H136="High Potential"),"Consistent Star",(G136="High Performance")*(H136="Moderate Potential"),"High Professional",(G136="High Performance")*(H136="Low Potential"),"Solid Professional",(G136="Moderate Performance")*(H136="High Potential"),"Current Star",(G136="Moderate Performance")*(H136="Moderate Potential"),"Key Player",(G136="Moderate Performance")*(H136="Low Potential"),"Inconsistent Player",(G136="Low Performance")*(H136="High Potential"),"Future Star",(G136="Low Performance")*(H136="Moderate Potential"),"Rough Diamond",(G136="Low Performance")*(H136="Low Potential"),"Talent Risk"),"")</f>
        <v/>
      </c>
    </row>
    <row r="137" spans="9:9" ht="25" customHeight="1" x14ac:dyDescent="0.2">
      <c r="I137" s="2" t="str" cm="1">
        <f t="array" ref="I137">IFERROR(_xlfn.IFS((G137="High Performance")*(H137="High Potential"),"Consistent Star",(G137="High Performance")*(H137="Moderate Potential"),"High Professional",(G137="High Performance")*(H137="Low Potential"),"Solid Professional",(G137="Moderate Performance")*(H137="High Potential"),"Current Star",(G137="Moderate Performance")*(H137="Moderate Potential"),"Key Player",(G137="Moderate Performance")*(H137="Low Potential"),"Inconsistent Player",(G137="Low Performance")*(H137="High Potential"),"Future Star",(G137="Low Performance")*(H137="Moderate Potential"),"Rough Diamond",(G137="Low Performance")*(H137="Low Potential"),"Talent Risk"),"")</f>
        <v/>
      </c>
    </row>
    <row r="138" spans="9:9" ht="25" customHeight="1" x14ac:dyDescent="0.2">
      <c r="I138" s="2" t="str" cm="1">
        <f t="array" ref="I138">IFERROR(_xlfn.IFS((G138="High Performance")*(H138="High Potential"),"Consistent Star",(G138="High Performance")*(H138="Moderate Potential"),"High Professional",(G138="High Performance")*(H138="Low Potential"),"Solid Professional",(G138="Moderate Performance")*(H138="High Potential"),"Current Star",(G138="Moderate Performance")*(H138="Moderate Potential"),"Key Player",(G138="Moderate Performance")*(H138="Low Potential"),"Inconsistent Player",(G138="Low Performance")*(H138="High Potential"),"Future Star",(G138="Low Performance")*(H138="Moderate Potential"),"Rough Diamond",(G138="Low Performance")*(H138="Low Potential"),"Talent Risk"),"")</f>
        <v/>
      </c>
    </row>
    <row r="139" spans="9:9" ht="25" customHeight="1" x14ac:dyDescent="0.2">
      <c r="I139" s="2" t="str" cm="1">
        <f t="array" ref="I139">IFERROR(_xlfn.IFS((G139="High Performance")*(H139="High Potential"),"Consistent Star",(G139="High Performance")*(H139="Moderate Potential"),"High Professional",(G139="High Performance")*(H139="Low Potential"),"Solid Professional",(G139="Moderate Performance")*(H139="High Potential"),"Current Star",(G139="Moderate Performance")*(H139="Moderate Potential"),"Key Player",(G139="Moderate Performance")*(H139="Low Potential"),"Inconsistent Player",(G139="Low Performance")*(H139="High Potential"),"Future Star",(G139="Low Performance")*(H139="Moderate Potential"),"Rough Diamond",(G139="Low Performance")*(H139="Low Potential"),"Talent Risk"),"")</f>
        <v/>
      </c>
    </row>
    <row r="140" spans="9:9" ht="25" customHeight="1" x14ac:dyDescent="0.2">
      <c r="I140" s="2" t="str" cm="1">
        <f t="array" ref="I140">IFERROR(_xlfn.IFS((G140="High Performance")*(H140="High Potential"),"Consistent Star",(G140="High Performance")*(H140="Moderate Potential"),"High Professional",(G140="High Performance")*(H140="Low Potential"),"Solid Professional",(G140="Moderate Performance")*(H140="High Potential"),"Current Star",(G140="Moderate Performance")*(H140="Moderate Potential"),"Key Player",(G140="Moderate Performance")*(H140="Low Potential"),"Inconsistent Player",(G140="Low Performance")*(H140="High Potential"),"Future Star",(G140="Low Performance")*(H140="Moderate Potential"),"Rough Diamond",(G140="Low Performance")*(H140="Low Potential"),"Talent Risk"),"")</f>
        <v/>
      </c>
    </row>
    <row r="141" spans="9:9" ht="25" customHeight="1" x14ac:dyDescent="0.2">
      <c r="I141" s="2" t="str" cm="1">
        <f t="array" ref="I141">IFERROR(_xlfn.IFS((G141="High Performance")*(H141="High Potential"),"Consistent Star",(G141="High Performance")*(H141="Moderate Potential"),"High Professional",(G141="High Performance")*(H141="Low Potential"),"Solid Professional",(G141="Moderate Performance")*(H141="High Potential"),"Current Star",(G141="Moderate Performance")*(H141="Moderate Potential"),"Key Player",(G141="Moderate Performance")*(H141="Low Potential"),"Inconsistent Player",(G141="Low Performance")*(H141="High Potential"),"Future Star",(G141="Low Performance")*(H141="Moderate Potential"),"Rough Diamond",(G141="Low Performance")*(H141="Low Potential"),"Talent Risk"),"")</f>
        <v/>
      </c>
    </row>
    <row r="142" spans="9:9" ht="25" customHeight="1" x14ac:dyDescent="0.2">
      <c r="I142" s="2" t="str" cm="1">
        <f t="array" ref="I142">IFERROR(_xlfn.IFS((G142="High Performance")*(H142="High Potential"),"Consistent Star",(G142="High Performance")*(H142="Moderate Potential"),"High Professional",(G142="High Performance")*(H142="Low Potential"),"Solid Professional",(G142="Moderate Performance")*(H142="High Potential"),"Current Star",(G142="Moderate Performance")*(H142="Moderate Potential"),"Key Player",(G142="Moderate Performance")*(H142="Low Potential"),"Inconsistent Player",(G142="Low Performance")*(H142="High Potential"),"Future Star",(G142="Low Performance")*(H142="Moderate Potential"),"Rough Diamond",(G142="Low Performance")*(H142="Low Potential"),"Talent Risk"),"")</f>
        <v/>
      </c>
    </row>
    <row r="143" spans="9:9" ht="25" customHeight="1" x14ac:dyDescent="0.2">
      <c r="I143" s="2" t="str" cm="1">
        <f t="array" ref="I143">IFERROR(_xlfn.IFS((G143="High Performance")*(H143="High Potential"),"Consistent Star",(G143="High Performance")*(H143="Moderate Potential"),"High Professional",(G143="High Performance")*(H143="Low Potential"),"Solid Professional",(G143="Moderate Performance")*(H143="High Potential"),"Current Star",(G143="Moderate Performance")*(H143="Moderate Potential"),"Key Player",(G143="Moderate Performance")*(H143="Low Potential"),"Inconsistent Player",(G143="Low Performance")*(H143="High Potential"),"Future Star",(G143="Low Performance")*(H143="Moderate Potential"),"Rough Diamond",(G143="Low Performance")*(H143="Low Potential"),"Talent Risk"),"")</f>
        <v/>
      </c>
    </row>
    <row r="144" spans="9:9" ht="25" customHeight="1" x14ac:dyDescent="0.2">
      <c r="I144" s="2" t="str" cm="1">
        <f t="array" ref="I144">IFERROR(_xlfn.IFS((G144="High Performance")*(H144="High Potential"),"Consistent Star",(G144="High Performance")*(H144="Moderate Potential"),"High Professional",(G144="High Performance")*(H144="Low Potential"),"Solid Professional",(G144="Moderate Performance")*(H144="High Potential"),"Current Star",(G144="Moderate Performance")*(H144="Moderate Potential"),"Key Player",(G144="Moderate Performance")*(H144="Low Potential"),"Inconsistent Player",(G144="Low Performance")*(H144="High Potential"),"Future Star",(G144="Low Performance")*(H144="Moderate Potential"),"Rough Diamond",(G144="Low Performance")*(H144="Low Potential"),"Talent Risk"),"")</f>
        <v/>
      </c>
    </row>
    <row r="145" spans="9:9" ht="25" customHeight="1" x14ac:dyDescent="0.2">
      <c r="I145" s="2" t="str" cm="1">
        <f t="array" ref="I145">IFERROR(_xlfn.IFS((G145="High Performance")*(H145="High Potential"),"Consistent Star",(G145="High Performance")*(H145="Moderate Potential"),"High Professional",(G145="High Performance")*(H145="Low Potential"),"Solid Professional",(G145="Moderate Performance")*(H145="High Potential"),"Current Star",(G145="Moderate Performance")*(H145="Moderate Potential"),"Key Player",(G145="Moderate Performance")*(H145="Low Potential"),"Inconsistent Player",(G145="Low Performance")*(H145="High Potential"),"Future Star",(G145="Low Performance")*(H145="Moderate Potential"),"Rough Diamond",(G145="Low Performance")*(H145="Low Potential"),"Talent Risk"),"")</f>
        <v/>
      </c>
    </row>
    <row r="146" spans="9:9" ht="25" customHeight="1" x14ac:dyDescent="0.2">
      <c r="I146" s="2" t="str" cm="1">
        <f t="array" ref="I146">IFERROR(_xlfn.IFS((G146="High Performance")*(H146="High Potential"),"Consistent Star",(G146="High Performance")*(H146="Moderate Potential"),"High Professional",(G146="High Performance")*(H146="Low Potential"),"Solid Professional",(G146="Moderate Performance")*(H146="High Potential"),"Current Star",(G146="Moderate Performance")*(H146="Moderate Potential"),"Key Player",(G146="Moderate Performance")*(H146="Low Potential"),"Inconsistent Player",(G146="Low Performance")*(H146="High Potential"),"Future Star",(G146="Low Performance")*(H146="Moderate Potential"),"Rough Diamond",(G146="Low Performance")*(H146="Low Potential"),"Talent Risk"),"")</f>
        <v/>
      </c>
    </row>
    <row r="147" spans="9:9" ht="25" customHeight="1" x14ac:dyDescent="0.2">
      <c r="I147" s="2" t="str" cm="1">
        <f t="array" ref="I147">IFERROR(_xlfn.IFS((G147="High Performance")*(H147="High Potential"),"Consistent Star",(G147="High Performance")*(H147="Moderate Potential"),"High Professional",(G147="High Performance")*(H147="Low Potential"),"Solid Professional",(G147="Moderate Performance")*(H147="High Potential"),"Current Star",(G147="Moderate Performance")*(H147="Moderate Potential"),"Key Player",(G147="Moderate Performance")*(H147="Low Potential"),"Inconsistent Player",(G147="Low Performance")*(H147="High Potential"),"Future Star",(G147="Low Performance")*(H147="Moderate Potential"),"Rough Diamond",(G147="Low Performance")*(H147="Low Potential"),"Talent Risk"),"")</f>
        <v/>
      </c>
    </row>
    <row r="148" spans="9:9" ht="25" customHeight="1" x14ac:dyDescent="0.2">
      <c r="I148" s="2" t="str" cm="1">
        <f t="array" ref="I148">IFERROR(_xlfn.IFS((G148="High Performance")*(H148="High Potential"),"Consistent Star",(G148="High Performance")*(H148="Moderate Potential"),"High Professional",(G148="High Performance")*(H148="Low Potential"),"Solid Professional",(G148="Moderate Performance")*(H148="High Potential"),"Current Star",(G148="Moderate Performance")*(H148="Moderate Potential"),"Key Player",(G148="Moderate Performance")*(H148="Low Potential"),"Inconsistent Player",(G148="Low Performance")*(H148="High Potential"),"Future Star",(G148="Low Performance")*(H148="Moderate Potential"),"Rough Diamond",(G148="Low Performance")*(H148="Low Potential"),"Talent Risk"),"")</f>
        <v/>
      </c>
    </row>
    <row r="149" spans="9:9" ht="25" customHeight="1" x14ac:dyDescent="0.2">
      <c r="I149" s="2" t="str" cm="1">
        <f t="array" ref="I149">IFERROR(_xlfn.IFS((G149="High Performance")*(H149="High Potential"),"Consistent Star",(G149="High Performance")*(H149="Moderate Potential"),"High Professional",(G149="High Performance")*(H149="Low Potential"),"Solid Professional",(G149="Moderate Performance")*(H149="High Potential"),"Current Star",(G149="Moderate Performance")*(H149="Moderate Potential"),"Key Player",(G149="Moderate Performance")*(H149="Low Potential"),"Inconsistent Player",(G149="Low Performance")*(H149="High Potential"),"Future Star",(G149="Low Performance")*(H149="Moderate Potential"),"Rough Diamond",(G149="Low Performance")*(H149="Low Potential"),"Talent Risk"),"")</f>
        <v/>
      </c>
    </row>
    <row r="150" spans="9:9" ht="25" customHeight="1" x14ac:dyDescent="0.2">
      <c r="I150" s="2" t="str" cm="1">
        <f t="array" ref="I150">IFERROR(_xlfn.IFS((G150="High Performance")*(H150="High Potential"),"Consistent Star",(G150="High Performance")*(H150="Moderate Potential"),"High Professional",(G150="High Performance")*(H150="Low Potential"),"Solid Professional",(G150="Moderate Performance")*(H150="High Potential"),"Current Star",(G150="Moderate Performance")*(H150="Moderate Potential"),"Key Player",(G150="Moderate Performance")*(H150="Low Potential"),"Inconsistent Player",(G150="Low Performance")*(H150="High Potential"),"Future Star",(G150="Low Performance")*(H150="Moderate Potential"),"Rough Diamond",(G150="Low Performance")*(H150="Low Potential"),"Talent Risk"),"")</f>
        <v/>
      </c>
    </row>
    <row r="151" spans="9:9" ht="25" customHeight="1" x14ac:dyDescent="0.2">
      <c r="I151" s="2" t="str" cm="1">
        <f t="array" ref="I151">IFERROR(_xlfn.IFS((G151="High Performance")*(H151="High Potential"),"Consistent Star",(G151="High Performance")*(H151="Moderate Potential"),"High Professional",(G151="High Performance")*(H151="Low Potential"),"Solid Professional",(G151="Moderate Performance")*(H151="High Potential"),"Current Star",(G151="Moderate Performance")*(H151="Moderate Potential"),"Key Player",(G151="Moderate Performance")*(H151="Low Potential"),"Inconsistent Player",(G151="Low Performance")*(H151="High Potential"),"Future Star",(G151="Low Performance")*(H151="Moderate Potential"),"Rough Diamond",(G151="Low Performance")*(H151="Low Potential"),"Talent Risk"),"")</f>
        <v/>
      </c>
    </row>
    <row r="152" spans="9:9" ht="25" customHeight="1" x14ac:dyDescent="0.2">
      <c r="I152" s="2" t="str" cm="1">
        <f t="array" ref="I152">IFERROR(_xlfn.IFS((G152="High Performance")*(H152="High Potential"),"Consistent Star",(G152="High Performance")*(H152="Moderate Potential"),"High Professional",(G152="High Performance")*(H152="Low Potential"),"Solid Professional",(G152="Moderate Performance")*(H152="High Potential"),"Current Star",(G152="Moderate Performance")*(H152="Moderate Potential"),"Key Player",(G152="Moderate Performance")*(H152="Low Potential"),"Inconsistent Player",(G152="Low Performance")*(H152="High Potential"),"Future Star",(G152="Low Performance")*(H152="Moderate Potential"),"Rough Diamond",(G152="Low Performance")*(H152="Low Potential"),"Talent Risk"),"")</f>
        <v/>
      </c>
    </row>
    <row r="153" spans="9:9" ht="25" customHeight="1" x14ac:dyDescent="0.2">
      <c r="I153" s="2" t="str" cm="1">
        <f t="array" ref="I153">IFERROR(_xlfn.IFS((G153="High Performance")*(H153="High Potential"),"Consistent Star",(G153="High Performance")*(H153="Moderate Potential"),"High Professional",(G153="High Performance")*(H153="Low Potential"),"Solid Professional",(G153="Moderate Performance")*(H153="High Potential"),"Current Star",(G153="Moderate Performance")*(H153="Moderate Potential"),"Key Player",(G153="Moderate Performance")*(H153="Low Potential"),"Inconsistent Player",(G153="Low Performance")*(H153="High Potential"),"Future Star",(G153="Low Performance")*(H153="Moderate Potential"),"Rough Diamond",(G153="Low Performance")*(H153="Low Potential"),"Talent Risk"),"")</f>
        <v/>
      </c>
    </row>
    <row r="154" spans="9:9" ht="25" customHeight="1" x14ac:dyDescent="0.2">
      <c r="I154" s="2" t="str" cm="1">
        <f t="array" ref="I154">IFERROR(_xlfn.IFS((G154="High Performance")*(H154="High Potential"),"Consistent Star",(G154="High Performance")*(H154="Moderate Potential"),"High Professional",(G154="High Performance")*(H154="Low Potential"),"Solid Professional",(G154="Moderate Performance")*(H154="High Potential"),"Current Star",(G154="Moderate Performance")*(H154="Moderate Potential"),"Key Player",(G154="Moderate Performance")*(H154="Low Potential"),"Inconsistent Player",(G154="Low Performance")*(H154="High Potential"),"Future Star",(G154="Low Performance")*(H154="Moderate Potential"),"Rough Diamond",(G154="Low Performance")*(H154="Low Potential"),"Talent Risk"),"")</f>
        <v/>
      </c>
    </row>
    <row r="155" spans="9:9" ht="25" customHeight="1" x14ac:dyDescent="0.2">
      <c r="I155" s="2" t="str" cm="1">
        <f t="array" ref="I155">IFERROR(_xlfn.IFS((G155="High Performance")*(H155="High Potential"),"Consistent Star",(G155="High Performance")*(H155="Moderate Potential"),"High Professional",(G155="High Performance")*(H155="Low Potential"),"Solid Professional",(G155="Moderate Performance")*(H155="High Potential"),"Current Star",(G155="Moderate Performance")*(H155="Moderate Potential"),"Key Player",(G155="Moderate Performance")*(H155="Low Potential"),"Inconsistent Player",(G155="Low Performance")*(H155="High Potential"),"Future Star",(G155="Low Performance")*(H155="Moderate Potential"),"Rough Diamond",(G155="Low Performance")*(H155="Low Potential"),"Talent Risk"),"")</f>
        <v/>
      </c>
    </row>
    <row r="156" spans="9:9" ht="25" customHeight="1" x14ac:dyDescent="0.2">
      <c r="I156" s="2" t="str" cm="1">
        <f t="array" ref="I156">IFERROR(_xlfn.IFS((G156="High Performance")*(H156="High Potential"),"Consistent Star",(G156="High Performance")*(H156="Moderate Potential"),"High Professional",(G156="High Performance")*(H156="Low Potential"),"Solid Professional",(G156="Moderate Performance")*(H156="High Potential"),"Current Star",(G156="Moderate Performance")*(H156="Moderate Potential"),"Key Player",(G156="Moderate Performance")*(H156="Low Potential"),"Inconsistent Player",(G156="Low Performance")*(H156="High Potential"),"Future Star",(G156="Low Performance")*(H156="Moderate Potential"),"Rough Diamond",(G156="Low Performance")*(H156="Low Potential"),"Talent Risk"),"")</f>
        <v/>
      </c>
    </row>
    <row r="157" spans="9:9" ht="25" customHeight="1" x14ac:dyDescent="0.2">
      <c r="I157" s="2" t="str" cm="1">
        <f t="array" ref="I157">IFERROR(_xlfn.IFS((G157="High Performance")*(H157="High Potential"),"Consistent Star",(G157="High Performance")*(H157="Moderate Potential"),"High Professional",(G157="High Performance")*(H157="Low Potential"),"Solid Professional",(G157="Moderate Performance")*(H157="High Potential"),"Current Star",(G157="Moderate Performance")*(H157="Moderate Potential"),"Key Player",(G157="Moderate Performance")*(H157="Low Potential"),"Inconsistent Player",(G157="Low Performance")*(H157="High Potential"),"Future Star",(G157="Low Performance")*(H157="Moderate Potential"),"Rough Diamond",(G157="Low Performance")*(H157="Low Potential"),"Talent Risk"),"")</f>
        <v/>
      </c>
    </row>
    <row r="158" spans="9:9" ht="25" customHeight="1" x14ac:dyDescent="0.2">
      <c r="I158" s="2" t="str" cm="1">
        <f t="array" ref="I158">IFERROR(_xlfn.IFS((G158="High Performance")*(H158="High Potential"),"Consistent Star",(G158="High Performance")*(H158="Moderate Potential"),"High Professional",(G158="High Performance")*(H158="Low Potential"),"Solid Professional",(G158="Moderate Performance")*(H158="High Potential"),"Current Star",(G158="Moderate Performance")*(H158="Moderate Potential"),"Key Player",(G158="Moderate Performance")*(H158="Low Potential"),"Inconsistent Player",(G158="Low Performance")*(H158="High Potential"),"Future Star",(G158="Low Performance")*(H158="Moderate Potential"),"Rough Diamond",(G158="Low Performance")*(H158="Low Potential"),"Talent Risk"),"")</f>
        <v/>
      </c>
    </row>
    <row r="159" spans="9:9" ht="25" customHeight="1" x14ac:dyDescent="0.2">
      <c r="I159" s="2" t="str" cm="1">
        <f t="array" ref="I159">IFERROR(_xlfn.IFS((G159="High Performance")*(H159="High Potential"),"Consistent Star",(G159="High Performance")*(H159="Moderate Potential"),"High Professional",(G159="High Performance")*(H159="Low Potential"),"Solid Professional",(G159="Moderate Performance")*(H159="High Potential"),"Current Star",(G159="Moderate Performance")*(H159="Moderate Potential"),"Key Player",(G159="Moderate Performance")*(H159="Low Potential"),"Inconsistent Player",(G159="Low Performance")*(H159="High Potential"),"Future Star",(G159="Low Performance")*(H159="Moderate Potential"),"Rough Diamond",(G159="Low Performance")*(H159="Low Potential"),"Talent Risk"),"")</f>
        <v/>
      </c>
    </row>
    <row r="160" spans="9:9" ht="25" customHeight="1" x14ac:dyDescent="0.2">
      <c r="I160" s="2" t="str" cm="1">
        <f t="array" ref="I160">IFERROR(_xlfn.IFS((G160="High Performance")*(H160="High Potential"),"Consistent Star",(G160="High Performance")*(H160="Moderate Potential"),"High Professional",(G160="High Performance")*(H160="Low Potential"),"Solid Professional",(G160="Moderate Performance")*(H160="High Potential"),"Current Star",(G160="Moderate Performance")*(H160="Moderate Potential"),"Key Player",(G160="Moderate Performance")*(H160="Low Potential"),"Inconsistent Player",(G160="Low Performance")*(H160="High Potential"),"Future Star",(G160="Low Performance")*(H160="Moderate Potential"),"Rough Diamond",(G160="Low Performance")*(H160="Low Potential"),"Talent Risk"),"")</f>
        <v/>
      </c>
    </row>
    <row r="161" spans="9:9" ht="25" customHeight="1" x14ac:dyDescent="0.2">
      <c r="I161" s="2" t="str" cm="1">
        <f t="array" ref="I161">IFERROR(_xlfn.IFS((G161="High Performance")*(H161="High Potential"),"Consistent Star",(G161="High Performance")*(H161="Moderate Potential"),"High Professional",(G161="High Performance")*(H161="Low Potential"),"Solid Professional",(G161="Moderate Performance")*(H161="High Potential"),"Current Star",(G161="Moderate Performance")*(H161="Moderate Potential"),"Key Player",(G161="Moderate Performance")*(H161="Low Potential"),"Inconsistent Player",(G161="Low Performance")*(H161="High Potential"),"Future Star",(G161="Low Performance")*(H161="Moderate Potential"),"Rough Diamond",(G161="Low Performance")*(H161="Low Potential"),"Talent Risk"),"")</f>
        <v/>
      </c>
    </row>
    <row r="162" spans="9:9" ht="25" customHeight="1" x14ac:dyDescent="0.2">
      <c r="I162" s="2" t="str" cm="1">
        <f t="array" ref="I162">IFERROR(_xlfn.IFS((G162="High Performance")*(H162="High Potential"),"Consistent Star",(G162="High Performance")*(H162="Moderate Potential"),"High Professional",(G162="High Performance")*(H162="Low Potential"),"Solid Professional",(G162="Moderate Performance")*(H162="High Potential"),"Current Star",(G162="Moderate Performance")*(H162="Moderate Potential"),"Key Player",(G162="Moderate Performance")*(H162="Low Potential"),"Inconsistent Player",(G162="Low Performance")*(H162="High Potential"),"Future Star",(G162="Low Performance")*(H162="Moderate Potential"),"Rough Diamond",(G162="Low Performance")*(H162="Low Potential"),"Talent Risk"),"")</f>
        <v/>
      </c>
    </row>
    <row r="163" spans="9:9" ht="25" customHeight="1" x14ac:dyDescent="0.2">
      <c r="I163" s="2" t="str" cm="1">
        <f t="array" ref="I163">IFERROR(_xlfn.IFS((G163="High Performance")*(H163="High Potential"),"Consistent Star",(G163="High Performance")*(H163="Moderate Potential"),"High Professional",(G163="High Performance")*(H163="Low Potential"),"Solid Professional",(G163="Moderate Performance")*(H163="High Potential"),"Current Star",(G163="Moderate Performance")*(H163="Moderate Potential"),"Key Player",(G163="Moderate Performance")*(H163="Low Potential"),"Inconsistent Player",(G163="Low Performance")*(H163="High Potential"),"Future Star",(G163="Low Performance")*(H163="Moderate Potential"),"Rough Diamond",(G163="Low Performance")*(H163="Low Potential"),"Talent Risk"),"")</f>
        <v/>
      </c>
    </row>
    <row r="164" spans="9:9" ht="25" customHeight="1" x14ac:dyDescent="0.2">
      <c r="I164" s="2" t="str" cm="1">
        <f t="array" ref="I164">IFERROR(_xlfn.IFS((G164="High Performance")*(H164="High Potential"),"Consistent Star",(G164="High Performance")*(H164="Moderate Potential"),"High Professional",(G164="High Performance")*(H164="Low Potential"),"Solid Professional",(G164="Moderate Performance")*(H164="High Potential"),"Current Star",(G164="Moderate Performance")*(H164="Moderate Potential"),"Key Player",(G164="Moderate Performance")*(H164="Low Potential"),"Inconsistent Player",(G164="Low Performance")*(H164="High Potential"),"Future Star",(G164="Low Performance")*(H164="Moderate Potential"),"Rough Diamond",(G164="Low Performance")*(H164="Low Potential"),"Talent Risk"),"")</f>
        <v/>
      </c>
    </row>
    <row r="165" spans="9:9" ht="25" customHeight="1" x14ac:dyDescent="0.2">
      <c r="I165" s="2" t="str" cm="1">
        <f t="array" ref="I165">IFERROR(_xlfn.IFS((G165="High Performance")*(H165="High Potential"),"Consistent Star",(G165="High Performance")*(H165="Moderate Potential"),"High Professional",(G165="High Performance")*(H165="Low Potential"),"Solid Professional",(G165="Moderate Performance")*(H165="High Potential"),"Current Star",(G165="Moderate Performance")*(H165="Moderate Potential"),"Key Player",(G165="Moderate Performance")*(H165="Low Potential"),"Inconsistent Player",(G165="Low Performance")*(H165="High Potential"),"Future Star",(G165="Low Performance")*(H165="Moderate Potential"),"Rough Diamond",(G165="Low Performance")*(H165="Low Potential"),"Talent Risk"),"")</f>
        <v/>
      </c>
    </row>
    <row r="166" spans="9:9" ht="25" customHeight="1" x14ac:dyDescent="0.2">
      <c r="I166" s="2" t="str" cm="1">
        <f t="array" ref="I166">IFERROR(_xlfn.IFS((G166="High Performance")*(H166="High Potential"),"Consistent Star",(G166="High Performance")*(H166="Moderate Potential"),"High Professional",(G166="High Performance")*(H166="Low Potential"),"Solid Professional",(G166="Moderate Performance")*(H166="High Potential"),"Current Star",(G166="Moderate Performance")*(H166="Moderate Potential"),"Key Player",(G166="Moderate Performance")*(H166="Low Potential"),"Inconsistent Player",(G166="Low Performance")*(H166="High Potential"),"Future Star",(G166="Low Performance")*(H166="Moderate Potential"),"Rough Diamond",(G166="Low Performance")*(H166="Low Potential"),"Talent Risk"),"")</f>
        <v/>
      </c>
    </row>
    <row r="167" spans="9:9" ht="25" customHeight="1" x14ac:dyDescent="0.2">
      <c r="I167" s="2" t="str" cm="1">
        <f t="array" ref="I167">IFERROR(_xlfn.IFS((G167="High Performance")*(H167="High Potential"),"Consistent Star",(G167="High Performance")*(H167="Moderate Potential"),"High Professional",(G167="High Performance")*(H167="Low Potential"),"Solid Professional",(G167="Moderate Performance")*(H167="High Potential"),"Current Star",(G167="Moderate Performance")*(H167="Moderate Potential"),"Key Player",(G167="Moderate Performance")*(H167="Low Potential"),"Inconsistent Player",(G167="Low Performance")*(H167="High Potential"),"Future Star",(G167="Low Performance")*(H167="Moderate Potential"),"Rough Diamond",(G167="Low Performance")*(H167="Low Potential"),"Talent Risk"),"")</f>
        <v/>
      </c>
    </row>
    <row r="168" spans="9:9" ht="25" customHeight="1" x14ac:dyDescent="0.2">
      <c r="I168" s="2" t="str" cm="1">
        <f t="array" ref="I168">IFERROR(_xlfn.IFS((G168="High Performance")*(H168="High Potential"),"Consistent Star",(G168="High Performance")*(H168="Moderate Potential"),"High Professional",(G168="High Performance")*(H168="Low Potential"),"Solid Professional",(G168="Moderate Performance")*(H168="High Potential"),"Current Star",(G168="Moderate Performance")*(H168="Moderate Potential"),"Key Player",(G168="Moderate Performance")*(H168="Low Potential"),"Inconsistent Player",(G168="Low Performance")*(H168="High Potential"),"Future Star",(G168="Low Performance")*(H168="Moderate Potential"),"Rough Diamond",(G168="Low Performance")*(H168="Low Potential"),"Talent Risk"),"")</f>
        <v/>
      </c>
    </row>
    <row r="169" spans="9:9" ht="25" customHeight="1" x14ac:dyDescent="0.2">
      <c r="I169" s="2" t="str" cm="1">
        <f t="array" ref="I169">IFERROR(_xlfn.IFS((G169="High Performance")*(H169="High Potential"),"Consistent Star",(G169="High Performance")*(H169="Moderate Potential"),"High Professional",(G169="High Performance")*(H169="Low Potential"),"Solid Professional",(G169="Moderate Performance")*(H169="High Potential"),"Current Star",(G169="Moderate Performance")*(H169="Moderate Potential"),"Key Player",(G169="Moderate Performance")*(H169="Low Potential"),"Inconsistent Player",(G169="Low Performance")*(H169="High Potential"),"Future Star",(G169="Low Performance")*(H169="Moderate Potential"),"Rough Diamond",(G169="Low Performance")*(H169="Low Potential"),"Talent Risk"),"")</f>
        <v/>
      </c>
    </row>
    <row r="170" spans="9:9" ht="25" customHeight="1" x14ac:dyDescent="0.2">
      <c r="I170" s="2" t="str" cm="1">
        <f t="array" ref="I170">IFERROR(_xlfn.IFS((G170="High Performance")*(H170="High Potential"),"Consistent Star",(G170="High Performance")*(H170="Moderate Potential"),"High Professional",(G170="High Performance")*(H170="Low Potential"),"Solid Professional",(G170="Moderate Performance")*(H170="High Potential"),"Current Star",(G170="Moderate Performance")*(H170="Moderate Potential"),"Key Player",(G170="Moderate Performance")*(H170="Low Potential"),"Inconsistent Player",(G170="Low Performance")*(H170="High Potential"),"Future Star",(G170="Low Performance")*(H170="Moderate Potential"),"Rough Diamond",(G170="Low Performance")*(H170="Low Potential"),"Talent Risk"),"")</f>
        <v/>
      </c>
    </row>
    <row r="171" spans="9:9" ht="25" customHeight="1" x14ac:dyDescent="0.2">
      <c r="I171" s="2" t="str" cm="1">
        <f t="array" ref="I171">IFERROR(_xlfn.IFS((G171="High Performance")*(H171="High Potential"),"Consistent Star",(G171="High Performance")*(H171="Moderate Potential"),"High Professional",(G171="High Performance")*(H171="Low Potential"),"Solid Professional",(G171="Moderate Performance")*(H171="High Potential"),"Current Star",(G171="Moderate Performance")*(H171="Moderate Potential"),"Key Player",(G171="Moderate Performance")*(H171="Low Potential"),"Inconsistent Player",(G171="Low Performance")*(H171="High Potential"),"Future Star",(G171="Low Performance")*(H171="Moderate Potential"),"Rough Diamond",(G171="Low Performance")*(H171="Low Potential"),"Talent Risk"),"")</f>
        <v/>
      </c>
    </row>
    <row r="172" spans="9:9" ht="25" customHeight="1" x14ac:dyDescent="0.2">
      <c r="I172" s="2" t="str" cm="1">
        <f t="array" ref="I172">IFERROR(_xlfn.IFS((G172="High Performance")*(H172="High Potential"),"Consistent Star",(G172="High Performance")*(H172="Moderate Potential"),"High Professional",(G172="High Performance")*(H172="Low Potential"),"Solid Professional",(G172="Moderate Performance")*(H172="High Potential"),"Current Star",(G172="Moderate Performance")*(H172="Moderate Potential"),"Key Player",(G172="Moderate Performance")*(H172="Low Potential"),"Inconsistent Player",(G172="Low Performance")*(H172="High Potential"),"Future Star",(G172="Low Performance")*(H172="Moderate Potential"),"Rough Diamond",(G172="Low Performance")*(H172="Low Potential"),"Talent Risk"),"")</f>
        <v/>
      </c>
    </row>
    <row r="173" spans="9:9" ht="25" customHeight="1" x14ac:dyDescent="0.2">
      <c r="I173" s="2" t="str" cm="1">
        <f t="array" ref="I173">IFERROR(_xlfn.IFS((G173="High Performance")*(H173="High Potential"),"Consistent Star",(G173="High Performance")*(H173="Moderate Potential"),"High Professional",(G173="High Performance")*(H173="Low Potential"),"Solid Professional",(G173="Moderate Performance")*(H173="High Potential"),"Current Star",(G173="Moderate Performance")*(H173="Moderate Potential"),"Key Player",(G173="Moderate Performance")*(H173="Low Potential"),"Inconsistent Player",(G173="Low Performance")*(H173="High Potential"),"Future Star",(G173="Low Performance")*(H173="Moderate Potential"),"Rough Diamond",(G173="Low Performance")*(H173="Low Potential"),"Talent Risk"),"")</f>
        <v/>
      </c>
    </row>
    <row r="174" spans="9:9" ht="25" customHeight="1" x14ac:dyDescent="0.2">
      <c r="I174" s="2" t="str" cm="1">
        <f t="array" ref="I174">IFERROR(_xlfn.IFS((G174="High Performance")*(H174="High Potential"),"Consistent Star",(G174="High Performance")*(H174="Moderate Potential"),"High Professional",(G174="High Performance")*(H174="Low Potential"),"Solid Professional",(G174="Moderate Performance")*(H174="High Potential"),"Current Star",(G174="Moderate Performance")*(H174="Moderate Potential"),"Key Player",(G174="Moderate Performance")*(H174="Low Potential"),"Inconsistent Player",(G174="Low Performance")*(H174="High Potential"),"Future Star",(G174="Low Performance")*(H174="Moderate Potential"),"Rough Diamond",(G174="Low Performance")*(H174="Low Potential"),"Talent Risk"),"")</f>
        <v/>
      </c>
    </row>
    <row r="175" spans="9:9" ht="25" customHeight="1" x14ac:dyDescent="0.2">
      <c r="I175" s="2" t="str" cm="1">
        <f t="array" ref="I175">IFERROR(_xlfn.IFS((G175="High Performance")*(H175="High Potential"),"Consistent Star",(G175="High Performance")*(H175="Moderate Potential"),"High Professional",(G175="High Performance")*(H175="Low Potential"),"Solid Professional",(G175="Moderate Performance")*(H175="High Potential"),"Current Star",(G175="Moderate Performance")*(H175="Moderate Potential"),"Key Player",(G175="Moderate Performance")*(H175="Low Potential"),"Inconsistent Player",(G175="Low Performance")*(H175="High Potential"),"Future Star",(G175="Low Performance")*(H175="Moderate Potential"),"Rough Diamond",(G175="Low Performance")*(H175="Low Potential"),"Talent Risk"),"")</f>
        <v/>
      </c>
    </row>
    <row r="176" spans="9:9" ht="25" customHeight="1" x14ac:dyDescent="0.2">
      <c r="I176" s="2" t="str" cm="1">
        <f t="array" ref="I176">IFERROR(_xlfn.IFS((G176="High Performance")*(H176="High Potential"),"Consistent Star",(G176="High Performance")*(H176="Moderate Potential"),"High Professional",(G176="High Performance")*(H176="Low Potential"),"Solid Professional",(G176="Moderate Performance")*(H176="High Potential"),"Current Star",(G176="Moderate Performance")*(H176="Moderate Potential"),"Key Player",(G176="Moderate Performance")*(H176="Low Potential"),"Inconsistent Player",(G176="Low Performance")*(H176="High Potential"),"Future Star",(G176="Low Performance")*(H176="Moderate Potential"),"Rough Diamond",(G176="Low Performance")*(H176="Low Potential"),"Talent Risk"),"")</f>
        <v/>
      </c>
    </row>
    <row r="177" spans="9:9" ht="25" customHeight="1" x14ac:dyDescent="0.2">
      <c r="I177" s="2" t="str" cm="1">
        <f t="array" ref="I177">IFERROR(_xlfn.IFS((G177="High Performance")*(H177="High Potential"),"Consistent Star",(G177="High Performance")*(H177="Moderate Potential"),"High Professional",(G177="High Performance")*(H177="Low Potential"),"Solid Professional",(G177="Moderate Performance")*(H177="High Potential"),"Current Star",(G177="Moderate Performance")*(H177="Moderate Potential"),"Key Player",(G177="Moderate Performance")*(H177="Low Potential"),"Inconsistent Player",(G177="Low Performance")*(H177="High Potential"),"Future Star",(G177="Low Performance")*(H177="Moderate Potential"),"Rough Diamond",(G177="Low Performance")*(H177="Low Potential"),"Talent Risk"),"")</f>
        <v/>
      </c>
    </row>
    <row r="178" spans="9:9" ht="25" customHeight="1" x14ac:dyDescent="0.2">
      <c r="I178" s="2" t="str" cm="1">
        <f t="array" ref="I178">IFERROR(_xlfn.IFS((G178="High Performance")*(H178="High Potential"),"Consistent Star",(G178="High Performance")*(H178="Moderate Potential"),"High Professional",(G178="High Performance")*(H178="Low Potential"),"Solid Professional",(G178="Moderate Performance")*(H178="High Potential"),"Current Star",(G178="Moderate Performance")*(H178="Moderate Potential"),"Key Player",(G178="Moderate Performance")*(H178="Low Potential"),"Inconsistent Player",(G178="Low Performance")*(H178="High Potential"),"Future Star",(G178="Low Performance")*(H178="Moderate Potential"),"Rough Diamond",(G178="Low Performance")*(H178="Low Potential"),"Talent Risk"),"")</f>
        <v/>
      </c>
    </row>
    <row r="179" spans="9:9" ht="25" customHeight="1" x14ac:dyDescent="0.2">
      <c r="I179" s="2" t="str" cm="1">
        <f t="array" ref="I179">IFERROR(_xlfn.IFS((G179="High Performance")*(H179="High Potential"),"Consistent Star",(G179="High Performance")*(H179="Moderate Potential"),"High Professional",(G179="High Performance")*(H179="Low Potential"),"Solid Professional",(G179="Moderate Performance")*(H179="High Potential"),"Current Star",(G179="Moderate Performance")*(H179="Moderate Potential"),"Key Player",(G179="Moderate Performance")*(H179="Low Potential"),"Inconsistent Player",(G179="Low Performance")*(H179="High Potential"),"Future Star",(G179="Low Performance")*(H179="Moderate Potential"),"Rough Diamond",(G179="Low Performance")*(H179="Low Potential"),"Talent Risk"),"")</f>
        <v/>
      </c>
    </row>
    <row r="180" spans="9:9" ht="25" customHeight="1" x14ac:dyDescent="0.2">
      <c r="I180" s="2" t="str" cm="1">
        <f t="array" ref="I180">IFERROR(_xlfn.IFS((G180="High Performance")*(H180="High Potential"),"Consistent Star",(G180="High Performance")*(H180="Moderate Potential"),"High Professional",(G180="High Performance")*(H180="Low Potential"),"Solid Professional",(G180="Moderate Performance")*(H180="High Potential"),"Current Star",(G180="Moderate Performance")*(H180="Moderate Potential"),"Key Player",(G180="Moderate Performance")*(H180="Low Potential"),"Inconsistent Player",(G180="Low Performance")*(H180="High Potential"),"Future Star",(G180="Low Performance")*(H180="Moderate Potential"),"Rough Diamond",(G180="Low Performance")*(H180="Low Potential"),"Talent Risk"),"")</f>
        <v/>
      </c>
    </row>
    <row r="181" spans="9:9" ht="25" customHeight="1" x14ac:dyDescent="0.2">
      <c r="I181" s="2" t="str" cm="1">
        <f t="array" ref="I181">IFERROR(_xlfn.IFS((G181="High Performance")*(H181="High Potential"),"Consistent Star",(G181="High Performance")*(H181="Moderate Potential"),"High Professional",(G181="High Performance")*(H181="Low Potential"),"Solid Professional",(G181="Moderate Performance")*(H181="High Potential"),"Current Star",(G181="Moderate Performance")*(H181="Moderate Potential"),"Key Player",(G181="Moderate Performance")*(H181="Low Potential"),"Inconsistent Player",(G181="Low Performance")*(H181="High Potential"),"Future Star",(G181="Low Performance")*(H181="Moderate Potential"),"Rough Diamond",(G181="Low Performance")*(H181="Low Potential"),"Talent Risk"),"")</f>
        <v/>
      </c>
    </row>
    <row r="182" spans="9:9" ht="25" customHeight="1" x14ac:dyDescent="0.2">
      <c r="I182" s="2" t="str" cm="1">
        <f t="array" ref="I182">IFERROR(_xlfn.IFS((G182="High Performance")*(H182="High Potential"),"Consistent Star",(G182="High Performance")*(H182="Moderate Potential"),"High Professional",(G182="High Performance")*(H182="Low Potential"),"Solid Professional",(G182="Moderate Performance")*(H182="High Potential"),"Current Star",(G182="Moderate Performance")*(H182="Moderate Potential"),"Key Player",(G182="Moderate Performance")*(H182="Low Potential"),"Inconsistent Player",(G182="Low Performance")*(H182="High Potential"),"Future Star",(G182="Low Performance")*(H182="Moderate Potential"),"Rough Diamond",(G182="Low Performance")*(H182="Low Potential"),"Talent Risk"),"")</f>
        <v/>
      </c>
    </row>
    <row r="183" spans="9:9" ht="25" customHeight="1" x14ac:dyDescent="0.2">
      <c r="I183" s="2" t="str" cm="1">
        <f t="array" ref="I183">IFERROR(_xlfn.IFS((G183="High Performance")*(H183="High Potential"),"Consistent Star",(G183="High Performance")*(H183="Moderate Potential"),"High Professional",(G183="High Performance")*(H183="Low Potential"),"Solid Professional",(G183="Moderate Performance")*(H183="High Potential"),"Current Star",(G183="Moderate Performance")*(H183="Moderate Potential"),"Key Player",(G183="Moderate Performance")*(H183="Low Potential"),"Inconsistent Player",(G183="Low Performance")*(H183="High Potential"),"Future Star",(G183="Low Performance")*(H183="Moderate Potential"),"Rough Diamond",(G183="Low Performance")*(H183="Low Potential"),"Talent Risk"),"")</f>
        <v/>
      </c>
    </row>
    <row r="184" spans="9:9" ht="25" customHeight="1" x14ac:dyDescent="0.2">
      <c r="I184" s="2" t="str" cm="1">
        <f t="array" ref="I184">IFERROR(_xlfn.IFS((G184="High Performance")*(H184="High Potential"),"Consistent Star",(G184="High Performance")*(H184="Moderate Potential"),"High Professional",(G184="High Performance")*(H184="Low Potential"),"Solid Professional",(G184="Moderate Performance")*(H184="High Potential"),"Current Star",(G184="Moderate Performance")*(H184="Moderate Potential"),"Key Player",(G184="Moderate Performance")*(H184="Low Potential"),"Inconsistent Player",(G184="Low Performance")*(H184="High Potential"),"Future Star",(G184="Low Performance")*(H184="Moderate Potential"),"Rough Diamond",(G184="Low Performance")*(H184="Low Potential"),"Talent Risk"),"")</f>
        <v/>
      </c>
    </row>
    <row r="185" spans="9:9" ht="25" customHeight="1" x14ac:dyDescent="0.2">
      <c r="I185" s="2" t="str" cm="1">
        <f t="array" ref="I185">IFERROR(_xlfn.IFS((G185="High Performance")*(H185="High Potential"),"Consistent Star",(G185="High Performance")*(H185="Moderate Potential"),"High Professional",(G185="High Performance")*(H185="Low Potential"),"Solid Professional",(G185="Moderate Performance")*(H185="High Potential"),"Current Star",(G185="Moderate Performance")*(H185="Moderate Potential"),"Key Player",(G185="Moderate Performance")*(H185="Low Potential"),"Inconsistent Player",(G185="Low Performance")*(H185="High Potential"),"Future Star",(G185="Low Performance")*(H185="Moderate Potential"),"Rough Diamond",(G185="Low Performance")*(H185="Low Potential"),"Talent Risk"),"")</f>
        <v/>
      </c>
    </row>
    <row r="186" spans="9:9" ht="25" customHeight="1" x14ac:dyDescent="0.2">
      <c r="I186" s="2" t="str" cm="1">
        <f t="array" ref="I186">IFERROR(_xlfn.IFS((G186="High Performance")*(H186="High Potential"),"Consistent Star",(G186="High Performance")*(H186="Moderate Potential"),"High Professional",(G186="High Performance")*(H186="Low Potential"),"Solid Professional",(G186="Moderate Performance")*(H186="High Potential"),"Current Star",(G186="Moderate Performance")*(H186="Moderate Potential"),"Key Player",(G186="Moderate Performance")*(H186="Low Potential"),"Inconsistent Player",(G186="Low Performance")*(H186="High Potential"),"Future Star",(G186="Low Performance")*(H186="Moderate Potential"),"Rough Diamond",(G186="Low Performance")*(H186="Low Potential"),"Talent Risk"),"")</f>
        <v/>
      </c>
    </row>
    <row r="187" spans="9:9" ht="25" customHeight="1" x14ac:dyDescent="0.2">
      <c r="I187" s="2" t="str" cm="1">
        <f t="array" ref="I187">IFERROR(_xlfn.IFS((G187="High Performance")*(H187="High Potential"),"Consistent Star",(G187="High Performance")*(H187="Moderate Potential"),"High Professional",(G187="High Performance")*(H187="Low Potential"),"Solid Professional",(G187="Moderate Performance")*(H187="High Potential"),"Current Star",(G187="Moderate Performance")*(H187="Moderate Potential"),"Key Player",(G187="Moderate Performance")*(H187="Low Potential"),"Inconsistent Player",(G187="Low Performance")*(H187="High Potential"),"Future Star",(G187="Low Performance")*(H187="Moderate Potential"),"Rough Diamond",(G187="Low Performance")*(H187="Low Potential"),"Talent Risk"),"")</f>
        <v/>
      </c>
    </row>
    <row r="188" spans="9:9" ht="25" customHeight="1" x14ac:dyDescent="0.2">
      <c r="I188" s="2" t="str" cm="1">
        <f t="array" ref="I188">IFERROR(_xlfn.IFS((G188="High Performance")*(H188="High Potential"),"Consistent Star",(G188="High Performance")*(H188="Moderate Potential"),"High Professional",(G188="High Performance")*(H188="Low Potential"),"Solid Professional",(G188="Moderate Performance")*(H188="High Potential"),"Current Star",(G188="Moderate Performance")*(H188="Moderate Potential"),"Key Player",(G188="Moderate Performance")*(H188="Low Potential"),"Inconsistent Player",(G188="Low Performance")*(H188="High Potential"),"Future Star",(G188="Low Performance")*(H188="Moderate Potential"),"Rough Diamond",(G188="Low Performance")*(H188="Low Potential"),"Talent Risk"),"")</f>
        <v/>
      </c>
    </row>
    <row r="189" spans="9:9" ht="25" customHeight="1" x14ac:dyDescent="0.2">
      <c r="I189" s="2" t="str" cm="1">
        <f t="array" ref="I189">IFERROR(_xlfn.IFS((G189="High Performance")*(H189="High Potential"),"Consistent Star",(G189="High Performance")*(H189="Moderate Potential"),"High Professional",(G189="High Performance")*(H189="Low Potential"),"Solid Professional",(G189="Moderate Performance")*(H189="High Potential"),"Current Star",(G189="Moderate Performance")*(H189="Moderate Potential"),"Key Player",(G189="Moderate Performance")*(H189="Low Potential"),"Inconsistent Player",(G189="Low Performance")*(H189="High Potential"),"Future Star",(G189="Low Performance")*(H189="Moderate Potential"),"Rough Diamond",(G189="Low Performance")*(H189="Low Potential"),"Talent Risk"),"")</f>
        <v/>
      </c>
    </row>
    <row r="190" spans="9:9" ht="25" customHeight="1" x14ac:dyDescent="0.2">
      <c r="I190" s="2" t="str" cm="1">
        <f t="array" ref="I190">IFERROR(_xlfn.IFS((G190="High Performance")*(H190="High Potential"),"Consistent Star",(G190="High Performance")*(H190="Moderate Potential"),"High Professional",(G190="High Performance")*(H190="Low Potential"),"Solid Professional",(G190="Moderate Performance")*(H190="High Potential"),"Current Star",(G190="Moderate Performance")*(H190="Moderate Potential"),"Key Player",(G190="Moderate Performance")*(H190="Low Potential"),"Inconsistent Player",(G190="Low Performance")*(H190="High Potential"),"Future Star",(G190="Low Performance")*(H190="Moderate Potential"),"Rough Diamond",(G190="Low Performance")*(H190="Low Potential"),"Talent Risk"),"")</f>
        <v/>
      </c>
    </row>
    <row r="191" spans="9:9" ht="25" customHeight="1" x14ac:dyDescent="0.2">
      <c r="I191" s="2" t="str" cm="1">
        <f t="array" ref="I191">IFERROR(_xlfn.IFS((G191="High Performance")*(H191="High Potential"),"Consistent Star",(G191="High Performance")*(H191="Moderate Potential"),"High Professional",(G191="High Performance")*(H191="Low Potential"),"Solid Professional",(G191="Moderate Performance")*(H191="High Potential"),"Current Star",(G191="Moderate Performance")*(H191="Moderate Potential"),"Key Player",(G191="Moderate Performance")*(H191="Low Potential"),"Inconsistent Player",(G191="Low Performance")*(H191="High Potential"),"Future Star",(G191="Low Performance")*(H191="Moderate Potential"),"Rough Diamond",(G191="Low Performance")*(H191="Low Potential"),"Talent Risk"),"")</f>
        <v/>
      </c>
    </row>
    <row r="192" spans="9:9" ht="25" customHeight="1" x14ac:dyDescent="0.2">
      <c r="I192" s="2" t="str" cm="1">
        <f t="array" ref="I192">IFERROR(_xlfn.IFS((G192="High Performance")*(H192="High Potential"),"Consistent Star",(G192="High Performance")*(H192="Moderate Potential"),"High Professional",(G192="High Performance")*(H192="Low Potential"),"Solid Professional",(G192="Moderate Performance")*(H192="High Potential"),"Current Star",(G192="Moderate Performance")*(H192="Moderate Potential"),"Key Player",(G192="Moderate Performance")*(H192="Low Potential"),"Inconsistent Player",(G192="Low Performance")*(H192="High Potential"),"Future Star",(G192="Low Performance")*(H192="Moderate Potential"),"Rough Diamond",(G192="Low Performance")*(H192="Low Potential"),"Talent Risk"),"")</f>
        <v/>
      </c>
    </row>
    <row r="193" spans="9:9" ht="25" customHeight="1" x14ac:dyDescent="0.2">
      <c r="I193" s="2" t="str" cm="1">
        <f t="array" ref="I193">IFERROR(_xlfn.IFS((G193="High Performance")*(H193="High Potential"),"Consistent Star",(G193="High Performance")*(H193="Moderate Potential"),"High Professional",(G193="High Performance")*(H193="Low Potential"),"Solid Professional",(G193="Moderate Performance")*(H193="High Potential"),"Current Star",(G193="Moderate Performance")*(H193="Moderate Potential"),"Key Player",(G193="Moderate Performance")*(H193="Low Potential"),"Inconsistent Player",(G193="Low Performance")*(H193="High Potential"),"Future Star",(G193="Low Performance")*(H193="Moderate Potential"),"Rough Diamond",(G193="Low Performance")*(H193="Low Potential"),"Talent Risk"),"")</f>
        <v/>
      </c>
    </row>
    <row r="194" spans="9:9" ht="25" customHeight="1" x14ac:dyDescent="0.2">
      <c r="I194" s="2" t="str" cm="1">
        <f t="array" ref="I194">IFERROR(_xlfn.IFS((G194="High Performance")*(H194="High Potential"),"Consistent Star",(G194="High Performance")*(H194="Moderate Potential"),"High Professional",(G194="High Performance")*(H194="Low Potential"),"Solid Professional",(G194="Moderate Performance")*(H194="High Potential"),"Current Star",(G194="Moderate Performance")*(H194="Moderate Potential"),"Key Player",(G194="Moderate Performance")*(H194="Low Potential"),"Inconsistent Player",(G194="Low Performance")*(H194="High Potential"),"Future Star",(G194="Low Performance")*(H194="Moderate Potential"),"Rough Diamond",(G194="Low Performance")*(H194="Low Potential"),"Talent Risk"),"")</f>
        <v/>
      </c>
    </row>
    <row r="195" spans="9:9" ht="25" customHeight="1" x14ac:dyDescent="0.2">
      <c r="I195" s="2" t="str" cm="1">
        <f t="array" ref="I195">IFERROR(_xlfn.IFS((G195="High Performance")*(H195="High Potential"),"Consistent Star",(G195="High Performance")*(H195="Moderate Potential"),"High Professional",(G195="High Performance")*(H195="Low Potential"),"Solid Professional",(G195="Moderate Performance")*(H195="High Potential"),"Current Star",(G195="Moderate Performance")*(H195="Moderate Potential"),"Key Player",(G195="Moderate Performance")*(H195="Low Potential"),"Inconsistent Player",(G195="Low Performance")*(H195="High Potential"),"Future Star",(G195="Low Performance")*(H195="Moderate Potential"),"Rough Diamond",(G195="Low Performance")*(H195="Low Potential"),"Talent Risk"),"")</f>
        <v/>
      </c>
    </row>
    <row r="196" spans="9:9" ht="25" customHeight="1" x14ac:dyDescent="0.2">
      <c r="I196" s="2" t="str" cm="1">
        <f t="array" ref="I196">IFERROR(_xlfn.IFS((G196="High Performance")*(H196="High Potential"),"Consistent Star",(G196="High Performance")*(H196="Moderate Potential"),"High Professional",(G196="High Performance")*(H196="Low Potential"),"Solid Professional",(G196="Moderate Performance")*(H196="High Potential"),"Current Star",(G196="Moderate Performance")*(H196="Moderate Potential"),"Key Player",(G196="Moderate Performance")*(H196="Low Potential"),"Inconsistent Player",(G196="Low Performance")*(H196="High Potential"),"Future Star",(G196="Low Performance")*(H196="Moderate Potential"),"Rough Diamond",(G196="Low Performance")*(H196="Low Potential"),"Talent Risk"),"")</f>
        <v/>
      </c>
    </row>
    <row r="197" spans="9:9" ht="25" customHeight="1" x14ac:dyDescent="0.2">
      <c r="I197" s="2" t="str" cm="1">
        <f t="array" ref="I197">IFERROR(_xlfn.IFS((G197="High Performance")*(H197="High Potential"),"Consistent Star",(G197="High Performance")*(H197="Moderate Potential"),"High Professional",(G197="High Performance")*(H197="Low Potential"),"Solid Professional",(G197="Moderate Performance")*(H197="High Potential"),"Current Star",(G197="Moderate Performance")*(H197="Moderate Potential"),"Key Player",(G197="Moderate Performance")*(H197="Low Potential"),"Inconsistent Player",(G197="Low Performance")*(H197="High Potential"),"Future Star",(G197="Low Performance")*(H197="Moderate Potential"),"Rough Diamond",(G197="Low Performance")*(H197="Low Potential"),"Talent Risk"),"")</f>
        <v/>
      </c>
    </row>
    <row r="198" spans="9:9" ht="25" customHeight="1" x14ac:dyDescent="0.2">
      <c r="I198" s="2" t="str" cm="1">
        <f t="array" ref="I198">IFERROR(_xlfn.IFS((G198="High Performance")*(H198="High Potential"),"Consistent Star",(G198="High Performance")*(H198="Moderate Potential"),"High Professional",(G198="High Performance")*(H198="Low Potential"),"Solid Professional",(G198="Moderate Performance")*(H198="High Potential"),"Current Star",(G198="Moderate Performance")*(H198="Moderate Potential"),"Key Player",(G198="Moderate Performance")*(H198="Low Potential"),"Inconsistent Player",(G198="Low Performance")*(H198="High Potential"),"Future Star",(G198="Low Performance")*(H198="Moderate Potential"),"Rough Diamond",(G198="Low Performance")*(H198="Low Potential"),"Talent Risk"),"")</f>
        <v/>
      </c>
    </row>
    <row r="199" spans="9:9" ht="25" customHeight="1" x14ac:dyDescent="0.2">
      <c r="I199" s="2" t="str" cm="1">
        <f t="array" ref="I199">IFERROR(_xlfn.IFS((G199="High Performance")*(H199="High Potential"),"Consistent Star",(G199="High Performance")*(H199="Moderate Potential"),"High Professional",(G199="High Performance")*(H199="Low Potential"),"Solid Professional",(G199="Moderate Performance")*(H199="High Potential"),"Current Star",(G199="Moderate Performance")*(H199="Moderate Potential"),"Key Player",(G199="Moderate Performance")*(H199="Low Potential"),"Inconsistent Player",(G199="Low Performance")*(H199="High Potential"),"Future Star",(G199="Low Performance")*(H199="Moderate Potential"),"Rough Diamond",(G199="Low Performance")*(H199="Low Potential"),"Talent Risk"),"")</f>
        <v/>
      </c>
    </row>
    <row r="200" spans="9:9" ht="25" customHeight="1" x14ac:dyDescent="0.2">
      <c r="I200" s="2" t="str" cm="1">
        <f t="array" ref="I200">IFERROR(_xlfn.IFS((G200="High Performance")*(H200="High Potential"),"Consistent Star",(G200="High Performance")*(H200="Moderate Potential"),"High Professional",(G200="High Performance")*(H200="Low Potential"),"Solid Professional",(G200="Moderate Performance")*(H200="High Potential"),"Current Star",(G200="Moderate Performance")*(H200="Moderate Potential"),"Key Player",(G200="Moderate Performance")*(H200="Low Potential"),"Inconsistent Player",(G200="Low Performance")*(H200="High Potential"),"Future Star",(G200="Low Performance")*(H200="Moderate Potential"),"Rough Diamond",(G200="Low Performance")*(H200="Low Potential"),"Talent Risk"),"")</f>
        <v/>
      </c>
    </row>
    <row r="201" spans="9:9" ht="25" customHeight="1" x14ac:dyDescent="0.2">
      <c r="I201" s="2" t="str" cm="1">
        <f t="array" ref="I201">IFERROR(_xlfn.IFS((G201="High Performance")*(H201="High Potential"),"Consistent Star",(G201="High Performance")*(H201="Moderate Potential"),"High Professional",(G201="High Performance")*(H201="Low Potential"),"Solid Professional",(G201="Moderate Performance")*(H201="High Potential"),"Current Star",(G201="Moderate Performance")*(H201="Moderate Potential"),"Key Player",(G201="Moderate Performance")*(H201="Low Potential"),"Inconsistent Player",(G201="Low Performance")*(H201="High Potential"),"Future Star",(G201="Low Performance")*(H201="Moderate Potential"),"Rough Diamond",(G201="Low Performance")*(H201="Low Potential"),"Talent Risk"),"")</f>
        <v/>
      </c>
    </row>
    <row r="202" spans="9:9" ht="25" customHeight="1" x14ac:dyDescent="0.2">
      <c r="I202" s="2" t="str" cm="1">
        <f t="array" ref="I202">IFERROR(_xlfn.IFS((G202="High Performance")*(H202="High Potential"),"Consistent Star",(G202="High Performance")*(H202="Moderate Potential"),"High Professional",(G202="High Performance")*(H202="Low Potential"),"Solid Professional",(G202="Moderate Performance")*(H202="High Potential"),"Current Star",(G202="Moderate Performance")*(H202="Moderate Potential"),"Key Player",(G202="Moderate Performance")*(H202="Low Potential"),"Inconsistent Player",(G202="Low Performance")*(H202="High Potential"),"Future Star",(G202="Low Performance")*(H202="Moderate Potential"),"Rough Diamond",(G202="Low Performance")*(H202="Low Potential"),"Talent Risk"),"")</f>
        <v/>
      </c>
    </row>
    <row r="203" spans="9:9" ht="25" customHeight="1" x14ac:dyDescent="0.2">
      <c r="I203" s="2" t="str" cm="1">
        <f t="array" ref="I203">IFERROR(_xlfn.IFS((G203="High Performance")*(H203="High Potential"),"Consistent Star",(G203="High Performance")*(H203="Moderate Potential"),"High Professional",(G203="High Performance")*(H203="Low Potential"),"Solid Professional",(G203="Moderate Performance")*(H203="High Potential"),"Current Star",(G203="Moderate Performance")*(H203="Moderate Potential"),"Key Player",(G203="Moderate Performance")*(H203="Low Potential"),"Inconsistent Player",(G203="Low Performance")*(H203="High Potential"),"Future Star",(G203="Low Performance")*(H203="Moderate Potential"),"Rough Diamond",(G203="Low Performance")*(H203="Low Potential"),"Talent Risk"),"")</f>
        <v/>
      </c>
    </row>
    <row r="204" spans="9:9" ht="25" customHeight="1" x14ac:dyDescent="0.2">
      <c r="I204" s="2" t="str" cm="1">
        <f t="array" ref="I204">IFERROR(_xlfn.IFS((G204="High Performance")*(H204="High Potential"),"Consistent Star",(G204="High Performance")*(H204="Moderate Potential"),"High Professional",(G204="High Performance")*(H204="Low Potential"),"Solid Professional",(G204="Moderate Performance")*(H204="High Potential"),"Current Star",(G204="Moderate Performance")*(H204="Moderate Potential"),"Key Player",(G204="Moderate Performance")*(H204="Low Potential"),"Inconsistent Player",(G204="Low Performance")*(H204="High Potential"),"Future Star",(G204="Low Performance")*(H204="Moderate Potential"),"Rough Diamond",(G204="Low Performance")*(H204="Low Potential"),"Talent Risk"),"")</f>
        <v/>
      </c>
    </row>
    <row r="205" spans="9:9" ht="25" customHeight="1" x14ac:dyDescent="0.2">
      <c r="I205" s="2" t="str" cm="1">
        <f t="array" ref="I205">IFERROR(_xlfn.IFS((G205="High Performance")*(H205="High Potential"),"Consistent Star",(G205="High Performance")*(H205="Moderate Potential"),"High Professional",(G205="High Performance")*(H205="Low Potential"),"Solid Professional",(G205="Moderate Performance")*(H205="High Potential"),"Current Star",(G205="Moderate Performance")*(H205="Moderate Potential"),"Key Player",(G205="Moderate Performance")*(H205="Low Potential"),"Inconsistent Player",(G205="Low Performance")*(H205="High Potential"),"Future Star",(G205="Low Performance")*(H205="Moderate Potential"),"Rough Diamond",(G205="Low Performance")*(H205="Low Potential"),"Talent Risk"),"")</f>
        <v/>
      </c>
    </row>
    <row r="206" spans="9:9" ht="25" customHeight="1" x14ac:dyDescent="0.2">
      <c r="I206" s="2" t="str" cm="1">
        <f t="array" ref="I206">IFERROR(_xlfn.IFS((G206="High Performance")*(H206="High Potential"),"Consistent Star",(G206="High Performance")*(H206="Moderate Potential"),"High Professional",(G206="High Performance")*(H206="Low Potential"),"Solid Professional",(G206="Moderate Performance")*(H206="High Potential"),"Current Star",(G206="Moderate Performance")*(H206="Moderate Potential"),"Key Player",(G206="Moderate Performance")*(H206="Low Potential"),"Inconsistent Player",(G206="Low Performance")*(H206="High Potential"),"Future Star",(G206="Low Performance")*(H206="Moderate Potential"),"Rough Diamond",(G206="Low Performance")*(H206="Low Potential"),"Talent Risk"),"")</f>
        <v/>
      </c>
    </row>
    <row r="207" spans="9:9" ht="25" customHeight="1" x14ac:dyDescent="0.2">
      <c r="I207" s="2" t="str" cm="1">
        <f t="array" ref="I207">IFERROR(_xlfn.IFS((G207="High Performance")*(H207="High Potential"),"Consistent Star",(G207="High Performance")*(H207="Moderate Potential"),"High Professional",(G207="High Performance")*(H207="Low Potential"),"Solid Professional",(G207="Moderate Performance")*(H207="High Potential"),"Current Star",(G207="Moderate Performance")*(H207="Moderate Potential"),"Key Player",(G207="Moderate Performance")*(H207="Low Potential"),"Inconsistent Player",(G207="Low Performance")*(H207="High Potential"),"Future Star",(G207="Low Performance")*(H207="Moderate Potential"),"Rough Diamond",(G207="Low Performance")*(H207="Low Potential"),"Talent Risk"),"")</f>
        <v/>
      </c>
    </row>
    <row r="208" spans="9:9" ht="25" customHeight="1" x14ac:dyDescent="0.2">
      <c r="I208" s="2" t="str" cm="1">
        <f t="array" ref="I208">IFERROR(_xlfn.IFS((G208="High Performance")*(H208="High Potential"),"Consistent Star",(G208="High Performance")*(H208="Moderate Potential"),"High Professional",(G208="High Performance")*(H208="Low Potential"),"Solid Professional",(G208="Moderate Performance")*(H208="High Potential"),"Current Star",(G208="Moderate Performance")*(H208="Moderate Potential"),"Key Player",(G208="Moderate Performance")*(H208="Low Potential"),"Inconsistent Player",(G208="Low Performance")*(H208="High Potential"),"Future Star",(G208="Low Performance")*(H208="Moderate Potential"),"Rough Diamond",(G208="Low Performance")*(H208="Low Potential"),"Talent Risk"),"")</f>
        <v/>
      </c>
    </row>
    <row r="209" spans="9:9" ht="25" customHeight="1" x14ac:dyDescent="0.2">
      <c r="I209" s="2" t="str" cm="1">
        <f t="array" ref="I209">IFERROR(_xlfn.IFS((G209="High Performance")*(H209="High Potential"),"Consistent Star",(G209="High Performance")*(H209="Moderate Potential"),"High Professional",(G209="High Performance")*(H209="Low Potential"),"Solid Professional",(G209="Moderate Performance")*(H209="High Potential"),"Current Star",(G209="Moderate Performance")*(H209="Moderate Potential"),"Key Player",(G209="Moderate Performance")*(H209="Low Potential"),"Inconsistent Player",(G209="Low Performance")*(H209="High Potential"),"Future Star",(G209="Low Performance")*(H209="Moderate Potential"),"Rough Diamond",(G209="Low Performance")*(H209="Low Potential"),"Talent Risk"),"")</f>
        <v/>
      </c>
    </row>
    <row r="210" spans="9:9" ht="25" customHeight="1" x14ac:dyDescent="0.2">
      <c r="I210" s="2" t="str" cm="1">
        <f t="array" ref="I210">IFERROR(_xlfn.IFS((G210="High Performance")*(H210="High Potential"),"Consistent Star",(G210="High Performance")*(H210="Moderate Potential"),"High Professional",(G210="High Performance")*(H210="Low Potential"),"Solid Professional",(G210="Moderate Performance")*(H210="High Potential"),"Current Star",(G210="Moderate Performance")*(H210="Moderate Potential"),"Key Player",(G210="Moderate Performance")*(H210="Low Potential"),"Inconsistent Player",(G210="Low Performance")*(H210="High Potential"),"Future Star",(G210="Low Performance")*(H210="Moderate Potential"),"Rough Diamond",(G210="Low Performance")*(H210="Low Potential"),"Talent Risk"),"")</f>
        <v/>
      </c>
    </row>
    <row r="211" spans="9:9" ht="25" customHeight="1" x14ac:dyDescent="0.2">
      <c r="I211" s="2" t="str" cm="1">
        <f t="array" ref="I211">IFERROR(_xlfn.IFS((G211="High Performance")*(H211="High Potential"),"Consistent Star",(G211="High Performance")*(H211="Moderate Potential"),"High Professional",(G211="High Performance")*(H211="Low Potential"),"Solid Professional",(G211="Moderate Performance")*(H211="High Potential"),"Current Star",(G211="Moderate Performance")*(H211="Moderate Potential"),"Key Player",(G211="Moderate Performance")*(H211="Low Potential"),"Inconsistent Player",(G211="Low Performance")*(H211="High Potential"),"Future Star",(G211="Low Performance")*(H211="Moderate Potential"),"Rough Diamond",(G211="Low Performance")*(H211="Low Potential"),"Talent Risk"),"")</f>
        <v/>
      </c>
    </row>
    <row r="212" spans="9:9" ht="25" customHeight="1" x14ac:dyDescent="0.2">
      <c r="I212" s="2" t="str" cm="1">
        <f t="array" ref="I212">IFERROR(_xlfn.IFS((G212="High Performance")*(H212="High Potential"),"Consistent Star",(G212="High Performance")*(H212="Moderate Potential"),"High Professional",(G212="High Performance")*(H212="Low Potential"),"Solid Professional",(G212="Moderate Performance")*(H212="High Potential"),"Current Star",(G212="Moderate Performance")*(H212="Moderate Potential"),"Key Player",(G212="Moderate Performance")*(H212="Low Potential"),"Inconsistent Player",(G212="Low Performance")*(H212="High Potential"),"Future Star",(G212="Low Performance")*(H212="Moderate Potential"),"Rough Diamond",(G212="Low Performance")*(H212="Low Potential"),"Talent Risk"),"")</f>
        <v/>
      </c>
    </row>
    <row r="213" spans="9:9" ht="25" customHeight="1" x14ac:dyDescent="0.2">
      <c r="I213" s="2" t="str" cm="1">
        <f t="array" ref="I213">IFERROR(_xlfn.IFS((G213="High Performance")*(H213="High Potential"),"Consistent Star",(G213="High Performance")*(H213="Moderate Potential"),"High Professional",(G213="High Performance")*(H213="Low Potential"),"Solid Professional",(G213="Moderate Performance")*(H213="High Potential"),"Current Star",(G213="Moderate Performance")*(H213="Moderate Potential"),"Key Player",(G213="Moderate Performance")*(H213="Low Potential"),"Inconsistent Player",(G213="Low Performance")*(H213="High Potential"),"Future Star",(G213="Low Performance")*(H213="Moderate Potential"),"Rough Diamond",(G213="Low Performance")*(H213="Low Potential"),"Talent Risk"),"")</f>
        <v/>
      </c>
    </row>
    <row r="214" spans="9:9" ht="25" customHeight="1" x14ac:dyDescent="0.2">
      <c r="I214" s="2" t="str" cm="1">
        <f t="array" ref="I214">IFERROR(_xlfn.IFS((G214="High Performance")*(H214="High Potential"),"Consistent Star",(G214="High Performance")*(H214="Moderate Potential"),"High Professional",(G214="High Performance")*(H214="Low Potential"),"Solid Professional",(G214="Moderate Performance")*(H214="High Potential"),"Current Star",(G214="Moderate Performance")*(H214="Moderate Potential"),"Key Player",(G214="Moderate Performance")*(H214="Low Potential"),"Inconsistent Player",(G214="Low Performance")*(H214="High Potential"),"Future Star",(G214="Low Performance")*(H214="Moderate Potential"),"Rough Diamond",(G214="Low Performance")*(H214="Low Potential"),"Talent Risk"),"")</f>
        <v/>
      </c>
    </row>
    <row r="215" spans="9:9" ht="25" customHeight="1" x14ac:dyDescent="0.2">
      <c r="I215" s="2" t="str" cm="1">
        <f t="array" ref="I215">IFERROR(_xlfn.IFS((G215="High Performance")*(H215="High Potential"),"Consistent Star",(G215="High Performance")*(H215="Moderate Potential"),"High Professional",(G215="High Performance")*(H215="Low Potential"),"Solid Professional",(G215="Moderate Performance")*(H215="High Potential"),"Current Star",(G215="Moderate Performance")*(H215="Moderate Potential"),"Key Player",(G215="Moderate Performance")*(H215="Low Potential"),"Inconsistent Player",(G215="Low Performance")*(H215="High Potential"),"Future Star",(G215="Low Performance")*(H215="Moderate Potential"),"Rough Diamond",(G215="Low Performance")*(H215="Low Potential"),"Talent Risk"),"")</f>
        <v/>
      </c>
    </row>
    <row r="216" spans="9:9" ht="25" customHeight="1" x14ac:dyDescent="0.2">
      <c r="I216" s="2" t="str" cm="1">
        <f t="array" ref="I216">IFERROR(_xlfn.IFS((G216="High Performance")*(H216="High Potential"),"Consistent Star",(G216="High Performance")*(H216="Moderate Potential"),"High Professional",(G216="High Performance")*(H216="Low Potential"),"Solid Professional",(G216="Moderate Performance")*(H216="High Potential"),"Current Star",(G216="Moderate Performance")*(H216="Moderate Potential"),"Key Player",(G216="Moderate Performance")*(H216="Low Potential"),"Inconsistent Player",(G216="Low Performance")*(H216="High Potential"),"Future Star",(G216="Low Performance")*(H216="Moderate Potential"),"Rough Diamond",(G216="Low Performance")*(H216="Low Potential"),"Talent Risk"),"")</f>
        <v/>
      </c>
    </row>
    <row r="217" spans="9:9" ht="25" customHeight="1" x14ac:dyDescent="0.2">
      <c r="I217" s="2" t="str" cm="1">
        <f t="array" ref="I217">IFERROR(_xlfn.IFS((G217="High Performance")*(H217="High Potential"),"Consistent Star",(G217="High Performance")*(H217="Moderate Potential"),"High Professional",(G217="High Performance")*(H217="Low Potential"),"Solid Professional",(G217="Moderate Performance")*(H217="High Potential"),"Current Star",(G217="Moderate Performance")*(H217="Moderate Potential"),"Key Player",(G217="Moderate Performance")*(H217="Low Potential"),"Inconsistent Player",(G217="Low Performance")*(H217="High Potential"),"Future Star",(G217="Low Performance")*(H217="Moderate Potential"),"Rough Diamond",(G217="Low Performance")*(H217="Low Potential"),"Talent Risk"),"")</f>
        <v/>
      </c>
    </row>
    <row r="218" spans="9:9" ht="25" customHeight="1" x14ac:dyDescent="0.2">
      <c r="I218" s="2" t="str" cm="1">
        <f t="array" ref="I218">IFERROR(_xlfn.IFS((G218="High Performance")*(H218="High Potential"),"Consistent Star",(G218="High Performance")*(H218="Moderate Potential"),"High Professional",(G218="High Performance")*(H218="Low Potential"),"Solid Professional",(G218="Moderate Performance")*(H218="High Potential"),"Current Star",(G218="Moderate Performance")*(H218="Moderate Potential"),"Key Player",(G218="Moderate Performance")*(H218="Low Potential"),"Inconsistent Player",(G218="Low Performance")*(H218="High Potential"),"Future Star",(G218="Low Performance")*(H218="Moderate Potential"),"Rough Diamond",(G218="Low Performance")*(H218="Low Potential"),"Talent Risk"),"")</f>
        <v/>
      </c>
    </row>
    <row r="219" spans="9:9" ht="25" customHeight="1" x14ac:dyDescent="0.2">
      <c r="I219" s="2" t="str" cm="1">
        <f t="array" ref="I219">IFERROR(_xlfn.IFS((G219="High Performance")*(H219="High Potential"),"Consistent Star",(G219="High Performance")*(H219="Moderate Potential"),"High Professional",(G219="High Performance")*(H219="Low Potential"),"Solid Professional",(G219="Moderate Performance")*(H219="High Potential"),"Current Star",(G219="Moderate Performance")*(H219="Moderate Potential"),"Key Player",(G219="Moderate Performance")*(H219="Low Potential"),"Inconsistent Player",(G219="Low Performance")*(H219="High Potential"),"Future Star",(G219="Low Performance")*(H219="Moderate Potential"),"Rough Diamond",(G219="Low Performance")*(H219="Low Potential"),"Talent Risk"),"")</f>
        <v/>
      </c>
    </row>
    <row r="220" spans="9:9" ht="25" customHeight="1" x14ac:dyDescent="0.2">
      <c r="I220" s="2" t="str" cm="1">
        <f t="array" ref="I220">IFERROR(_xlfn.IFS((G220="High Performance")*(H220="High Potential"),"Consistent Star",(G220="High Performance")*(H220="Moderate Potential"),"High Professional",(G220="High Performance")*(H220="Low Potential"),"Solid Professional",(G220="Moderate Performance")*(H220="High Potential"),"Current Star",(G220="Moderate Performance")*(H220="Moderate Potential"),"Key Player",(G220="Moderate Performance")*(H220="Low Potential"),"Inconsistent Player",(G220="Low Performance")*(H220="High Potential"),"Future Star",(G220="Low Performance")*(H220="Moderate Potential"),"Rough Diamond",(G220="Low Performance")*(H220="Low Potential"),"Talent Risk"),"")</f>
        <v/>
      </c>
    </row>
    <row r="221" spans="9:9" ht="25" customHeight="1" x14ac:dyDescent="0.2">
      <c r="I221" s="2" t="str" cm="1">
        <f t="array" ref="I221">IFERROR(_xlfn.IFS((G221="High Performance")*(H221="High Potential"),"Consistent Star",(G221="High Performance")*(H221="Moderate Potential"),"High Professional",(G221="High Performance")*(H221="Low Potential"),"Solid Professional",(G221="Moderate Performance")*(H221="High Potential"),"Current Star",(G221="Moderate Performance")*(H221="Moderate Potential"),"Key Player",(G221="Moderate Performance")*(H221="Low Potential"),"Inconsistent Player",(G221="Low Performance")*(H221="High Potential"),"Future Star",(G221="Low Performance")*(H221="Moderate Potential"),"Rough Diamond",(G221="Low Performance")*(H221="Low Potential"),"Talent Risk"),"")</f>
        <v/>
      </c>
    </row>
    <row r="222" spans="9:9" ht="25" customHeight="1" x14ac:dyDescent="0.2">
      <c r="I222" s="2" t="str" cm="1">
        <f t="array" ref="I222">IFERROR(_xlfn.IFS((G222="High Performance")*(H222="High Potential"),"Consistent Star",(G222="High Performance")*(H222="Moderate Potential"),"High Professional",(G222="High Performance")*(H222="Low Potential"),"Solid Professional",(G222="Moderate Performance")*(H222="High Potential"),"Current Star",(G222="Moderate Performance")*(H222="Moderate Potential"),"Key Player",(G222="Moderate Performance")*(H222="Low Potential"),"Inconsistent Player",(G222="Low Performance")*(H222="High Potential"),"Future Star",(G222="Low Performance")*(H222="Moderate Potential"),"Rough Diamond",(G222="Low Performance")*(H222="Low Potential"),"Talent Risk"),"")</f>
        <v/>
      </c>
    </row>
    <row r="223" spans="9:9" ht="25" customHeight="1" x14ac:dyDescent="0.2">
      <c r="I223" s="2" t="str" cm="1">
        <f t="array" ref="I223">IFERROR(_xlfn.IFS((G223="High Performance")*(H223="High Potential"),"Consistent Star",(G223="High Performance")*(H223="Moderate Potential"),"High Professional",(G223="High Performance")*(H223="Low Potential"),"Solid Professional",(G223="Moderate Performance")*(H223="High Potential"),"Current Star",(G223="Moderate Performance")*(H223="Moderate Potential"),"Key Player",(G223="Moderate Performance")*(H223="Low Potential"),"Inconsistent Player",(G223="Low Performance")*(H223="High Potential"),"Future Star",(G223="Low Performance")*(H223="Moderate Potential"),"Rough Diamond",(G223="Low Performance")*(H223="Low Potential"),"Talent Risk"),"")</f>
        <v/>
      </c>
    </row>
    <row r="224" spans="9:9" ht="25" customHeight="1" x14ac:dyDescent="0.2">
      <c r="I224" s="2" t="str" cm="1">
        <f t="array" ref="I224">IFERROR(_xlfn.IFS((G224="High Performance")*(H224="High Potential"),"Consistent Star",(G224="High Performance")*(H224="Moderate Potential"),"High Professional",(G224="High Performance")*(H224="Low Potential"),"Solid Professional",(G224="Moderate Performance")*(H224="High Potential"),"Current Star",(G224="Moderate Performance")*(H224="Moderate Potential"),"Key Player",(G224="Moderate Performance")*(H224="Low Potential"),"Inconsistent Player",(G224="Low Performance")*(H224="High Potential"),"Future Star",(G224="Low Performance")*(H224="Moderate Potential"),"Rough Diamond",(G224="Low Performance")*(H224="Low Potential"),"Talent Risk"),"")</f>
        <v/>
      </c>
    </row>
    <row r="225" spans="9:9" ht="25" customHeight="1" x14ac:dyDescent="0.2">
      <c r="I225" s="2" t="str" cm="1">
        <f t="array" ref="I225">IFERROR(_xlfn.IFS((G225="High Performance")*(H225="High Potential"),"Consistent Star",(G225="High Performance")*(H225="Moderate Potential"),"High Professional",(G225="High Performance")*(H225="Low Potential"),"Solid Professional",(G225="Moderate Performance")*(H225="High Potential"),"Current Star",(G225="Moderate Performance")*(H225="Moderate Potential"),"Key Player",(G225="Moderate Performance")*(H225="Low Potential"),"Inconsistent Player",(G225="Low Performance")*(H225="High Potential"),"Future Star",(G225="Low Performance")*(H225="Moderate Potential"),"Rough Diamond",(G225="Low Performance")*(H225="Low Potential"),"Talent Risk"),"")</f>
        <v/>
      </c>
    </row>
    <row r="226" spans="9:9" ht="25" customHeight="1" x14ac:dyDescent="0.2">
      <c r="I226" s="2" t="str" cm="1">
        <f t="array" ref="I226">IFERROR(_xlfn.IFS((G226="High Performance")*(H226="High Potential"),"Consistent Star",(G226="High Performance")*(H226="Moderate Potential"),"High Professional",(G226="High Performance")*(H226="Low Potential"),"Solid Professional",(G226="Moderate Performance")*(H226="High Potential"),"Current Star",(G226="Moderate Performance")*(H226="Moderate Potential"),"Key Player",(G226="Moderate Performance")*(H226="Low Potential"),"Inconsistent Player",(G226="Low Performance")*(H226="High Potential"),"Future Star",(G226="Low Performance")*(H226="Moderate Potential"),"Rough Diamond",(G226="Low Performance")*(H226="Low Potential"),"Talent Risk"),"")</f>
        <v/>
      </c>
    </row>
    <row r="227" spans="9:9" ht="25" customHeight="1" x14ac:dyDescent="0.2">
      <c r="I227" s="2" t="str" cm="1">
        <f t="array" ref="I227">IFERROR(_xlfn.IFS((G227="High Performance")*(H227="High Potential"),"Consistent Star",(G227="High Performance")*(H227="Moderate Potential"),"High Professional",(G227="High Performance")*(H227="Low Potential"),"Solid Professional",(G227="Moderate Performance")*(H227="High Potential"),"Current Star",(G227="Moderate Performance")*(H227="Moderate Potential"),"Key Player",(G227="Moderate Performance")*(H227="Low Potential"),"Inconsistent Player",(G227="Low Performance")*(H227="High Potential"),"Future Star",(G227="Low Performance")*(H227="Moderate Potential"),"Rough Diamond",(G227="Low Performance")*(H227="Low Potential"),"Talent Risk"),"")</f>
        <v/>
      </c>
    </row>
    <row r="228" spans="9:9" ht="25" customHeight="1" x14ac:dyDescent="0.2">
      <c r="I228" s="2" t="str" cm="1">
        <f t="array" ref="I228">IFERROR(_xlfn.IFS((G228="High Performance")*(H228="High Potential"),"Consistent Star",(G228="High Performance")*(H228="Moderate Potential"),"High Professional",(G228="High Performance")*(H228="Low Potential"),"Solid Professional",(G228="Moderate Performance")*(H228="High Potential"),"Current Star",(G228="Moderate Performance")*(H228="Moderate Potential"),"Key Player",(G228="Moderate Performance")*(H228="Low Potential"),"Inconsistent Player",(G228="Low Performance")*(H228="High Potential"),"Future Star",(G228="Low Performance")*(H228="Moderate Potential"),"Rough Diamond",(G228="Low Performance")*(H228="Low Potential"),"Talent Risk"),"")</f>
        <v/>
      </c>
    </row>
    <row r="229" spans="9:9" ht="25" customHeight="1" x14ac:dyDescent="0.2">
      <c r="I229" s="2" t="str" cm="1">
        <f t="array" ref="I229">IFERROR(_xlfn.IFS((G229="High Performance")*(H229="High Potential"),"Consistent Star",(G229="High Performance")*(H229="Moderate Potential"),"High Professional",(G229="High Performance")*(H229="Low Potential"),"Solid Professional",(G229="Moderate Performance")*(H229="High Potential"),"Current Star",(G229="Moderate Performance")*(H229="Moderate Potential"),"Key Player",(G229="Moderate Performance")*(H229="Low Potential"),"Inconsistent Player",(G229="Low Performance")*(H229="High Potential"),"Future Star",(G229="Low Performance")*(H229="Moderate Potential"),"Rough Diamond",(G229="Low Performance")*(H229="Low Potential"),"Talent Risk"),"")</f>
        <v/>
      </c>
    </row>
    <row r="230" spans="9:9" ht="25" customHeight="1" x14ac:dyDescent="0.2">
      <c r="I230" s="2" t="str" cm="1">
        <f t="array" ref="I230">IFERROR(_xlfn.IFS((G230="High Performance")*(H230="High Potential"),"Consistent Star",(G230="High Performance")*(H230="Moderate Potential"),"High Professional",(G230="High Performance")*(H230="Low Potential"),"Solid Professional",(G230="Moderate Performance")*(H230="High Potential"),"Current Star",(G230="Moderate Performance")*(H230="Moderate Potential"),"Key Player",(G230="Moderate Performance")*(H230="Low Potential"),"Inconsistent Player",(G230="Low Performance")*(H230="High Potential"),"Future Star",(G230="Low Performance")*(H230="Moderate Potential"),"Rough Diamond",(G230="Low Performance")*(H230="Low Potential"),"Talent Risk"),"")</f>
        <v/>
      </c>
    </row>
    <row r="231" spans="9:9" ht="25" customHeight="1" x14ac:dyDescent="0.2">
      <c r="I231" s="2" t="str" cm="1">
        <f t="array" ref="I231">IFERROR(_xlfn.IFS((G231="High Performance")*(H231="High Potential"),"Consistent Star",(G231="High Performance")*(H231="Moderate Potential"),"High Professional",(G231="High Performance")*(H231="Low Potential"),"Solid Professional",(G231="Moderate Performance")*(H231="High Potential"),"Current Star",(G231="Moderate Performance")*(H231="Moderate Potential"),"Key Player",(G231="Moderate Performance")*(H231="Low Potential"),"Inconsistent Player",(G231="Low Performance")*(H231="High Potential"),"Future Star",(G231="Low Performance")*(H231="Moderate Potential"),"Rough Diamond",(G231="Low Performance")*(H231="Low Potential"),"Talent Risk"),"")</f>
        <v/>
      </c>
    </row>
    <row r="232" spans="9:9" ht="25" customHeight="1" x14ac:dyDescent="0.2">
      <c r="I232" s="2" t="str" cm="1">
        <f t="array" ref="I232">IFERROR(_xlfn.IFS((G232="High Performance")*(H232="High Potential"),"Consistent Star",(G232="High Performance")*(H232="Moderate Potential"),"High Professional",(G232="High Performance")*(H232="Low Potential"),"Solid Professional",(G232="Moderate Performance")*(H232="High Potential"),"Current Star",(G232="Moderate Performance")*(H232="Moderate Potential"),"Key Player",(G232="Moderate Performance")*(H232="Low Potential"),"Inconsistent Player",(G232="Low Performance")*(H232="High Potential"),"Future Star",(G232="Low Performance")*(H232="Moderate Potential"),"Rough Diamond",(G232="Low Performance")*(H232="Low Potential"),"Talent Risk"),"")</f>
        <v/>
      </c>
    </row>
    <row r="233" spans="9:9" ht="25" customHeight="1" x14ac:dyDescent="0.2">
      <c r="I233" s="2" t="str" cm="1">
        <f t="array" ref="I233">IFERROR(_xlfn.IFS((G233="High Performance")*(H233="High Potential"),"Consistent Star",(G233="High Performance")*(H233="Moderate Potential"),"High Professional",(G233="High Performance")*(H233="Low Potential"),"Solid Professional",(G233="Moderate Performance")*(H233="High Potential"),"Current Star",(G233="Moderate Performance")*(H233="Moderate Potential"),"Key Player",(G233="Moderate Performance")*(H233="Low Potential"),"Inconsistent Player",(G233="Low Performance")*(H233="High Potential"),"Future Star",(G233="Low Performance")*(H233="Moderate Potential"),"Rough Diamond",(G233="Low Performance")*(H233="Low Potential"),"Talent Risk"),"")</f>
        <v/>
      </c>
    </row>
    <row r="234" spans="9:9" ht="25" customHeight="1" x14ac:dyDescent="0.2">
      <c r="I234" s="2" t="str" cm="1">
        <f t="array" ref="I234">IFERROR(_xlfn.IFS((G234="High Performance")*(H234="High Potential"),"Consistent Star",(G234="High Performance")*(H234="Moderate Potential"),"High Professional",(G234="High Performance")*(H234="Low Potential"),"Solid Professional",(G234="Moderate Performance")*(H234="High Potential"),"Current Star",(G234="Moderate Performance")*(H234="Moderate Potential"),"Key Player",(G234="Moderate Performance")*(H234="Low Potential"),"Inconsistent Player",(G234="Low Performance")*(H234="High Potential"),"Future Star",(G234="Low Performance")*(H234="Moderate Potential"),"Rough Diamond",(G234="Low Performance")*(H234="Low Potential"),"Talent Risk"),"")</f>
        <v/>
      </c>
    </row>
    <row r="235" spans="9:9" ht="25" customHeight="1" x14ac:dyDescent="0.2">
      <c r="I235" s="2" t="str" cm="1">
        <f t="array" ref="I235">IFERROR(_xlfn.IFS((G235="High Performance")*(H235="High Potential"),"Consistent Star",(G235="High Performance")*(H235="Moderate Potential"),"High Professional",(G235="High Performance")*(H235="Low Potential"),"Solid Professional",(G235="Moderate Performance")*(H235="High Potential"),"Current Star",(G235="Moderate Performance")*(H235="Moderate Potential"),"Key Player",(G235="Moderate Performance")*(H235="Low Potential"),"Inconsistent Player",(G235="Low Performance")*(H235="High Potential"),"Future Star",(G235="Low Performance")*(H235="Moderate Potential"),"Rough Diamond",(G235="Low Performance")*(H235="Low Potential"),"Talent Risk"),"")</f>
        <v/>
      </c>
    </row>
    <row r="236" spans="9:9" ht="25" customHeight="1" x14ac:dyDescent="0.2">
      <c r="I236" s="2" t="str" cm="1">
        <f t="array" ref="I236">IFERROR(_xlfn.IFS((G236="High Performance")*(H236="High Potential"),"Consistent Star",(G236="High Performance")*(H236="Moderate Potential"),"High Professional",(G236="High Performance")*(H236="Low Potential"),"Solid Professional",(G236="Moderate Performance")*(H236="High Potential"),"Current Star",(G236="Moderate Performance")*(H236="Moderate Potential"),"Key Player",(G236="Moderate Performance")*(H236="Low Potential"),"Inconsistent Player",(G236="Low Performance")*(H236="High Potential"),"Future Star",(G236="Low Performance")*(H236="Moderate Potential"),"Rough Diamond",(G236="Low Performance")*(H236="Low Potential"),"Talent Risk"),"")</f>
        <v/>
      </c>
    </row>
    <row r="237" spans="9:9" ht="25" customHeight="1" x14ac:dyDescent="0.2">
      <c r="I237" s="2" t="str" cm="1">
        <f t="array" ref="I237">IFERROR(_xlfn.IFS((G237="High Performance")*(H237="High Potential"),"Consistent Star",(G237="High Performance")*(H237="Moderate Potential"),"High Professional",(G237="High Performance")*(H237="Low Potential"),"Solid Professional",(G237="Moderate Performance")*(H237="High Potential"),"Current Star",(G237="Moderate Performance")*(H237="Moderate Potential"),"Key Player",(G237="Moderate Performance")*(H237="Low Potential"),"Inconsistent Player",(G237="Low Performance")*(H237="High Potential"),"Future Star",(G237="Low Performance")*(H237="Moderate Potential"),"Rough Diamond",(G237="Low Performance")*(H237="Low Potential"),"Talent Risk"),"")</f>
        <v/>
      </c>
    </row>
    <row r="238" spans="9:9" ht="25" customHeight="1" x14ac:dyDescent="0.2">
      <c r="I238" s="2" t="str" cm="1">
        <f t="array" ref="I238">IFERROR(_xlfn.IFS((G238="High Performance")*(H238="High Potential"),"Consistent Star",(G238="High Performance")*(H238="Moderate Potential"),"High Professional",(G238="High Performance")*(H238="Low Potential"),"Solid Professional",(G238="Moderate Performance")*(H238="High Potential"),"Current Star",(G238="Moderate Performance")*(H238="Moderate Potential"),"Key Player",(G238="Moderate Performance")*(H238="Low Potential"),"Inconsistent Player",(G238="Low Performance")*(H238="High Potential"),"Future Star",(G238="Low Performance")*(H238="Moderate Potential"),"Rough Diamond",(G238="Low Performance")*(H238="Low Potential"),"Talent Risk"),"")</f>
        <v/>
      </c>
    </row>
    <row r="239" spans="9:9" ht="25" customHeight="1" x14ac:dyDescent="0.2">
      <c r="I239" s="2" t="str" cm="1">
        <f t="array" ref="I239">IFERROR(_xlfn.IFS((G239="High Performance")*(H239="High Potential"),"Consistent Star",(G239="High Performance")*(H239="Moderate Potential"),"High Professional",(G239="High Performance")*(H239="Low Potential"),"Solid Professional",(G239="Moderate Performance")*(H239="High Potential"),"Current Star",(G239="Moderate Performance")*(H239="Moderate Potential"),"Key Player",(G239="Moderate Performance")*(H239="Low Potential"),"Inconsistent Player",(G239="Low Performance")*(H239="High Potential"),"Future Star",(G239="Low Performance")*(H239="Moderate Potential"),"Rough Diamond",(G239="Low Performance")*(H239="Low Potential"),"Talent Risk"),"")</f>
        <v/>
      </c>
    </row>
    <row r="240" spans="9:9" ht="25" customHeight="1" x14ac:dyDescent="0.2">
      <c r="I240" s="2" t="str" cm="1">
        <f t="array" ref="I240">IFERROR(_xlfn.IFS((G240="High Performance")*(H240="High Potential"),"Consistent Star",(G240="High Performance")*(H240="Moderate Potential"),"High Professional",(G240="High Performance")*(H240="Low Potential"),"Solid Professional",(G240="Moderate Performance")*(H240="High Potential"),"Current Star",(G240="Moderate Performance")*(H240="Moderate Potential"),"Key Player",(G240="Moderate Performance")*(H240="Low Potential"),"Inconsistent Player",(G240="Low Performance")*(H240="High Potential"),"Future Star",(G240="Low Performance")*(H240="Moderate Potential"),"Rough Diamond",(G240="Low Performance")*(H240="Low Potential"),"Talent Risk"),"")</f>
        <v/>
      </c>
    </row>
    <row r="241" spans="9:9" ht="25" customHeight="1" x14ac:dyDescent="0.2">
      <c r="I241" s="2" t="str" cm="1">
        <f t="array" ref="I241">IFERROR(_xlfn.IFS((G241="High Performance")*(H241="High Potential"),"Consistent Star",(G241="High Performance")*(H241="Moderate Potential"),"High Professional",(G241="High Performance")*(H241="Low Potential"),"Solid Professional",(G241="Moderate Performance")*(H241="High Potential"),"Current Star",(G241="Moderate Performance")*(H241="Moderate Potential"),"Key Player",(G241="Moderate Performance")*(H241="Low Potential"),"Inconsistent Player",(G241="Low Performance")*(H241="High Potential"),"Future Star",(G241="Low Performance")*(H241="Moderate Potential"),"Rough Diamond",(G241="Low Performance")*(H241="Low Potential"),"Talent Risk"),"")</f>
        <v/>
      </c>
    </row>
    <row r="242" spans="9:9" ht="25" customHeight="1" x14ac:dyDescent="0.2">
      <c r="I242" s="2" t="str" cm="1">
        <f t="array" ref="I242">IFERROR(_xlfn.IFS((G242="High Performance")*(H242="High Potential"),"Consistent Star",(G242="High Performance")*(H242="Moderate Potential"),"High Professional",(G242="High Performance")*(H242="Low Potential"),"Solid Professional",(G242="Moderate Performance")*(H242="High Potential"),"Current Star",(G242="Moderate Performance")*(H242="Moderate Potential"),"Key Player",(G242="Moderate Performance")*(H242="Low Potential"),"Inconsistent Player",(G242="Low Performance")*(H242="High Potential"),"Future Star",(G242="Low Performance")*(H242="Moderate Potential"),"Rough Diamond",(G242="Low Performance")*(H242="Low Potential"),"Talent Risk"),"")</f>
        <v/>
      </c>
    </row>
    <row r="243" spans="9:9" ht="25" customHeight="1" x14ac:dyDescent="0.2">
      <c r="I243" s="2" t="str" cm="1">
        <f t="array" ref="I243">IFERROR(_xlfn.IFS((G243="High Performance")*(H243="High Potential"),"Consistent Star",(G243="High Performance")*(H243="Moderate Potential"),"High Professional",(G243="High Performance")*(H243="Low Potential"),"Solid Professional",(G243="Moderate Performance")*(H243="High Potential"),"Current Star",(G243="Moderate Performance")*(H243="Moderate Potential"),"Key Player",(G243="Moderate Performance")*(H243="Low Potential"),"Inconsistent Player",(G243="Low Performance")*(H243="High Potential"),"Future Star",(G243="Low Performance")*(H243="Moderate Potential"),"Rough Diamond",(G243="Low Performance")*(H243="Low Potential"),"Talent Risk"),"")</f>
        <v/>
      </c>
    </row>
    <row r="244" spans="9:9" ht="25" customHeight="1" x14ac:dyDescent="0.2">
      <c r="I244" s="2" t="str" cm="1">
        <f t="array" ref="I244">IFERROR(_xlfn.IFS((G244="High Performance")*(H244="High Potential"),"Consistent Star",(G244="High Performance")*(H244="Moderate Potential"),"High Professional",(G244="High Performance")*(H244="Low Potential"),"Solid Professional",(G244="Moderate Performance")*(H244="High Potential"),"Current Star",(G244="Moderate Performance")*(H244="Moderate Potential"),"Key Player",(G244="Moderate Performance")*(H244="Low Potential"),"Inconsistent Player",(G244="Low Performance")*(H244="High Potential"),"Future Star",(G244="Low Performance")*(H244="Moderate Potential"),"Rough Diamond",(G244="Low Performance")*(H244="Low Potential"),"Talent Risk"),"")</f>
        <v/>
      </c>
    </row>
    <row r="245" spans="9:9" ht="25" customHeight="1" x14ac:dyDescent="0.2">
      <c r="I245" s="2" t="str" cm="1">
        <f t="array" ref="I245">IFERROR(_xlfn.IFS((G245="High Performance")*(H245="High Potential"),"Consistent Star",(G245="High Performance")*(H245="Moderate Potential"),"High Professional",(G245="High Performance")*(H245="Low Potential"),"Solid Professional",(G245="Moderate Performance")*(H245="High Potential"),"Current Star",(G245="Moderate Performance")*(H245="Moderate Potential"),"Key Player",(G245="Moderate Performance")*(H245="Low Potential"),"Inconsistent Player",(G245="Low Performance")*(H245="High Potential"),"Future Star",(G245="Low Performance")*(H245="Moderate Potential"),"Rough Diamond",(G245="Low Performance")*(H245="Low Potential"),"Talent Risk"),"")</f>
        <v/>
      </c>
    </row>
    <row r="246" spans="9:9" ht="25" customHeight="1" x14ac:dyDescent="0.2">
      <c r="I246" s="2" t="str" cm="1">
        <f t="array" ref="I246">IFERROR(_xlfn.IFS((G246="High Performance")*(H246="High Potential"),"Consistent Star",(G246="High Performance")*(H246="Moderate Potential"),"High Professional",(G246="High Performance")*(H246="Low Potential"),"Solid Professional",(G246="Moderate Performance")*(H246="High Potential"),"Current Star",(G246="Moderate Performance")*(H246="Moderate Potential"),"Key Player",(G246="Moderate Performance")*(H246="Low Potential"),"Inconsistent Player",(G246="Low Performance")*(H246="High Potential"),"Future Star",(G246="Low Performance")*(H246="Moderate Potential"),"Rough Diamond",(G246="Low Performance")*(H246="Low Potential"),"Talent Risk"),"")</f>
        <v/>
      </c>
    </row>
    <row r="247" spans="9:9" ht="25" customHeight="1" x14ac:dyDescent="0.2">
      <c r="I247" s="2" t="str" cm="1">
        <f t="array" ref="I247">IFERROR(_xlfn.IFS((G247="High Performance")*(H247="High Potential"),"Consistent Star",(G247="High Performance")*(H247="Moderate Potential"),"High Professional",(G247="High Performance")*(H247="Low Potential"),"Solid Professional",(G247="Moderate Performance")*(H247="High Potential"),"Current Star",(G247="Moderate Performance")*(H247="Moderate Potential"),"Key Player",(G247="Moderate Performance")*(H247="Low Potential"),"Inconsistent Player",(G247="Low Performance")*(H247="High Potential"),"Future Star",(G247="Low Performance")*(H247="Moderate Potential"),"Rough Diamond",(G247="Low Performance")*(H247="Low Potential"),"Talent Risk"),"")</f>
        <v/>
      </c>
    </row>
    <row r="248" spans="9:9" ht="25" customHeight="1" x14ac:dyDescent="0.2">
      <c r="I248" s="2" t="str" cm="1">
        <f t="array" ref="I248">IFERROR(_xlfn.IFS((G248="High Performance")*(H248="High Potential"),"Consistent Star",(G248="High Performance")*(H248="Moderate Potential"),"High Professional",(G248="High Performance")*(H248="Low Potential"),"Solid Professional",(G248="Moderate Performance")*(H248="High Potential"),"Current Star",(G248="Moderate Performance")*(H248="Moderate Potential"),"Key Player",(G248="Moderate Performance")*(H248="Low Potential"),"Inconsistent Player",(G248="Low Performance")*(H248="High Potential"),"Future Star",(G248="Low Performance")*(H248="Moderate Potential"),"Rough Diamond",(G248="Low Performance")*(H248="Low Potential"),"Talent Risk"),"")</f>
        <v/>
      </c>
    </row>
    <row r="249" spans="9:9" ht="25" customHeight="1" x14ac:dyDescent="0.2">
      <c r="I249" s="2" t="str" cm="1">
        <f t="array" ref="I249">IFERROR(_xlfn.IFS((G249="High Performance")*(H249="High Potential"),"Consistent Star",(G249="High Performance")*(H249="Moderate Potential"),"High Professional",(G249="High Performance")*(H249="Low Potential"),"Solid Professional",(G249="Moderate Performance")*(H249="High Potential"),"Current Star",(G249="Moderate Performance")*(H249="Moderate Potential"),"Key Player",(G249="Moderate Performance")*(H249="Low Potential"),"Inconsistent Player",(G249="Low Performance")*(H249="High Potential"),"Future Star",(G249="Low Performance")*(H249="Moderate Potential"),"Rough Diamond",(G249="Low Performance")*(H249="Low Potential"),"Talent Risk"),"")</f>
        <v/>
      </c>
    </row>
    <row r="250" spans="9:9" ht="25" customHeight="1" x14ac:dyDescent="0.2">
      <c r="I250" s="2" t="str" cm="1">
        <f t="array" ref="I250">IFERROR(_xlfn.IFS((G250="High Performance")*(H250="High Potential"),"Consistent Star",(G250="High Performance")*(H250="Moderate Potential"),"High Professional",(G250="High Performance")*(H250="Low Potential"),"Solid Professional",(G250="Moderate Performance")*(H250="High Potential"),"Current Star",(G250="Moderate Performance")*(H250="Moderate Potential"),"Key Player",(G250="Moderate Performance")*(H250="Low Potential"),"Inconsistent Player",(G250="Low Performance")*(H250="High Potential"),"Future Star",(G250="Low Performance")*(H250="Moderate Potential"),"Rough Diamond",(G250="Low Performance")*(H250="Low Potential"),"Talent Risk"),"")</f>
        <v/>
      </c>
    </row>
    <row r="251" spans="9:9" ht="25" customHeight="1" x14ac:dyDescent="0.2">
      <c r="I251" s="2" t="str" cm="1">
        <f t="array" ref="I251">IFERROR(_xlfn.IFS((G251="High Performance")*(H251="High Potential"),"Consistent Star",(G251="High Performance")*(H251="Moderate Potential"),"High Professional",(G251="High Performance")*(H251="Low Potential"),"Solid Professional",(G251="Moderate Performance")*(H251="High Potential"),"Current Star",(G251="Moderate Performance")*(H251="Moderate Potential"),"Key Player",(G251="Moderate Performance")*(H251="Low Potential"),"Inconsistent Player",(G251="Low Performance")*(H251="High Potential"),"Future Star",(G251="Low Performance")*(H251="Moderate Potential"),"Rough Diamond",(G251="Low Performance")*(H251="Low Potential"),"Talent Risk"),"")</f>
        <v/>
      </c>
    </row>
    <row r="252" spans="9:9" ht="25" customHeight="1" x14ac:dyDescent="0.2">
      <c r="I252" s="2" t="str" cm="1">
        <f t="array" ref="I252">IFERROR(_xlfn.IFS((G252="High Performance")*(H252="High Potential"),"Consistent Star",(G252="High Performance")*(H252="Moderate Potential"),"High Professional",(G252="High Performance")*(H252="Low Potential"),"Solid Professional",(G252="Moderate Performance")*(H252="High Potential"),"Current Star",(G252="Moderate Performance")*(H252="Moderate Potential"),"Key Player",(G252="Moderate Performance")*(H252="Low Potential"),"Inconsistent Player",(G252="Low Performance")*(H252="High Potential"),"Future Star",(G252="Low Performance")*(H252="Moderate Potential"),"Rough Diamond",(G252="Low Performance")*(H252="Low Potential"),"Talent Risk"),"")</f>
        <v/>
      </c>
    </row>
    <row r="253" spans="9:9" ht="25" customHeight="1" x14ac:dyDescent="0.2">
      <c r="I253" s="2" t="str" cm="1">
        <f t="array" ref="I253">IFERROR(_xlfn.IFS((G253="High Performance")*(H253="High Potential"),"Consistent Star",(G253="High Performance")*(H253="Moderate Potential"),"High Professional",(G253="High Performance")*(H253="Low Potential"),"Solid Professional",(G253="Moderate Performance")*(H253="High Potential"),"Current Star",(G253="Moderate Performance")*(H253="Moderate Potential"),"Key Player",(G253="Moderate Performance")*(H253="Low Potential"),"Inconsistent Player",(G253="Low Performance")*(H253="High Potential"),"Future Star",(G253="Low Performance")*(H253="Moderate Potential"),"Rough Diamond",(G253="Low Performance")*(H253="Low Potential"),"Talent Risk"),"")</f>
        <v/>
      </c>
    </row>
    <row r="254" spans="9:9" ht="25" customHeight="1" x14ac:dyDescent="0.2">
      <c r="I254" s="2" t="str" cm="1">
        <f t="array" ref="I254">IFERROR(_xlfn.IFS((G254="High Performance")*(H254="High Potential"),"Consistent Star",(G254="High Performance")*(H254="Moderate Potential"),"High Professional",(G254="High Performance")*(H254="Low Potential"),"Solid Professional",(G254="Moderate Performance")*(H254="High Potential"),"Current Star",(G254="Moderate Performance")*(H254="Moderate Potential"),"Key Player",(G254="Moderate Performance")*(H254="Low Potential"),"Inconsistent Player",(G254="Low Performance")*(H254="High Potential"),"Future Star",(G254="Low Performance")*(H254="Moderate Potential"),"Rough Diamond",(G254="Low Performance")*(H254="Low Potential"),"Talent Risk"),"")</f>
        <v/>
      </c>
    </row>
    <row r="255" spans="9:9" ht="25" customHeight="1" x14ac:dyDescent="0.2">
      <c r="I255" s="2" t="str" cm="1">
        <f t="array" ref="I255">IFERROR(_xlfn.IFS((G255="High Performance")*(H255="High Potential"),"Consistent Star",(G255="High Performance")*(H255="Moderate Potential"),"High Professional",(G255="High Performance")*(H255="Low Potential"),"Solid Professional",(G255="Moderate Performance")*(H255="High Potential"),"Current Star",(G255="Moderate Performance")*(H255="Moderate Potential"),"Key Player",(G255="Moderate Performance")*(H255="Low Potential"),"Inconsistent Player",(G255="Low Performance")*(H255="High Potential"),"Future Star",(G255="Low Performance")*(H255="Moderate Potential"),"Rough Diamond",(G255="Low Performance")*(H255="Low Potential"),"Talent Risk"),"")</f>
        <v/>
      </c>
    </row>
    <row r="256" spans="9:9" ht="25" customHeight="1" x14ac:dyDescent="0.2">
      <c r="I256" s="2" t="str" cm="1">
        <f t="array" ref="I256">IFERROR(_xlfn.IFS((G256="High Performance")*(H256="High Potential"),"Consistent Star",(G256="High Performance")*(H256="Moderate Potential"),"High Professional",(G256="High Performance")*(H256="Low Potential"),"Solid Professional",(G256="Moderate Performance")*(H256="High Potential"),"Current Star",(G256="Moderate Performance")*(H256="Moderate Potential"),"Key Player",(G256="Moderate Performance")*(H256="Low Potential"),"Inconsistent Player",(G256="Low Performance")*(H256="High Potential"),"Future Star",(G256="Low Performance")*(H256="Moderate Potential"),"Rough Diamond",(G256="Low Performance")*(H256="Low Potential"),"Talent Risk"),"")</f>
        <v/>
      </c>
    </row>
    <row r="257" spans="9:9" ht="25" customHeight="1" x14ac:dyDescent="0.2">
      <c r="I257" s="2" t="str" cm="1">
        <f t="array" ref="I257">IFERROR(_xlfn.IFS((G257="High Performance")*(H257="High Potential"),"Consistent Star",(G257="High Performance")*(H257="Moderate Potential"),"High Professional",(G257="High Performance")*(H257="Low Potential"),"Solid Professional",(G257="Moderate Performance")*(H257="High Potential"),"Current Star",(G257="Moderate Performance")*(H257="Moderate Potential"),"Key Player",(G257="Moderate Performance")*(H257="Low Potential"),"Inconsistent Player",(G257="Low Performance")*(H257="High Potential"),"Future Star",(G257="Low Performance")*(H257="Moderate Potential"),"Rough Diamond",(G257="Low Performance")*(H257="Low Potential"),"Talent Risk"),"")</f>
        <v/>
      </c>
    </row>
    <row r="258" spans="9:9" ht="25" customHeight="1" x14ac:dyDescent="0.2">
      <c r="I258" s="2" t="str" cm="1">
        <f t="array" ref="I258">IFERROR(_xlfn.IFS((G258="High Performance")*(H258="High Potential"),"Consistent Star",(G258="High Performance")*(H258="Moderate Potential"),"High Professional",(G258="High Performance")*(H258="Low Potential"),"Solid Professional",(G258="Moderate Performance")*(H258="High Potential"),"Current Star",(G258="Moderate Performance")*(H258="Moderate Potential"),"Key Player",(G258="Moderate Performance")*(H258="Low Potential"),"Inconsistent Player",(G258="Low Performance")*(H258="High Potential"),"Future Star",(G258="Low Performance")*(H258="Moderate Potential"),"Rough Diamond",(G258="Low Performance")*(H258="Low Potential"),"Talent Risk"),"")</f>
        <v/>
      </c>
    </row>
    <row r="259" spans="9:9" ht="25" customHeight="1" x14ac:dyDescent="0.2">
      <c r="I259" s="2" t="str" cm="1">
        <f t="array" ref="I259">IFERROR(_xlfn.IFS((G259="High Performance")*(H259="High Potential"),"Consistent Star",(G259="High Performance")*(H259="Moderate Potential"),"High Professional",(G259="High Performance")*(H259="Low Potential"),"Solid Professional",(G259="Moderate Performance")*(H259="High Potential"),"Current Star",(G259="Moderate Performance")*(H259="Moderate Potential"),"Key Player",(G259="Moderate Performance")*(H259="Low Potential"),"Inconsistent Player",(G259="Low Performance")*(H259="High Potential"),"Future Star",(G259="Low Performance")*(H259="Moderate Potential"),"Rough Diamond",(G259="Low Performance")*(H259="Low Potential"),"Talent Risk"),"")</f>
        <v/>
      </c>
    </row>
    <row r="260" spans="9:9" ht="25" customHeight="1" x14ac:dyDescent="0.2">
      <c r="I260" s="2" t="str" cm="1">
        <f t="array" ref="I260">IFERROR(_xlfn.IFS((G260="High Performance")*(H260="High Potential"),"Consistent Star",(G260="High Performance")*(H260="Moderate Potential"),"High Professional",(G260="High Performance")*(H260="Low Potential"),"Solid Professional",(G260="Moderate Performance")*(H260="High Potential"),"Current Star",(G260="Moderate Performance")*(H260="Moderate Potential"),"Key Player",(G260="Moderate Performance")*(H260="Low Potential"),"Inconsistent Player",(G260="Low Performance")*(H260="High Potential"),"Future Star",(G260="Low Performance")*(H260="Moderate Potential"),"Rough Diamond",(G260="Low Performance")*(H260="Low Potential"),"Talent Risk"),"")</f>
        <v/>
      </c>
    </row>
    <row r="261" spans="9:9" ht="25" customHeight="1" x14ac:dyDescent="0.2">
      <c r="I261" s="2" t="str" cm="1">
        <f t="array" ref="I261">IFERROR(_xlfn.IFS((G261="High Performance")*(H261="High Potential"),"Consistent Star",(G261="High Performance")*(H261="Moderate Potential"),"High Professional",(G261="High Performance")*(H261="Low Potential"),"Solid Professional",(G261="Moderate Performance")*(H261="High Potential"),"Current Star",(G261="Moderate Performance")*(H261="Moderate Potential"),"Key Player",(G261="Moderate Performance")*(H261="Low Potential"),"Inconsistent Player",(G261="Low Performance")*(H261="High Potential"),"Future Star",(G261="Low Performance")*(H261="Moderate Potential"),"Rough Diamond",(G261="Low Performance")*(H261="Low Potential"),"Talent Risk"),"")</f>
        <v/>
      </c>
    </row>
    <row r="262" spans="9:9" ht="25" customHeight="1" x14ac:dyDescent="0.2">
      <c r="I262" s="2" t="str" cm="1">
        <f t="array" ref="I262">IFERROR(_xlfn.IFS((G262="High Performance")*(H262="High Potential"),"Consistent Star",(G262="High Performance")*(H262="Moderate Potential"),"High Professional",(G262="High Performance")*(H262="Low Potential"),"Solid Professional",(G262="Moderate Performance")*(H262="High Potential"),"Current Star",(G262="Moderate Performance")*(H262="Moderate Potential"),"Key Player",(G262="Moderate Performance")*(H262="Low Potential"),"Inconsistent Player",(G262="Low Performance")*(H262="High Potential"),"Future Star",(G262="Low Performance")*(H262="Moderate Potential"),"Rough Diamond",(G262="Low Performance")*(H262="Low Potential"),"Talent Risk"),"")</f>
        <v/>
      </c>
    </row>
    <row r="263" spans="9:9" ht="25" customHeight="1" x14ac:dyDescent="0.2">
      <c r="I263" s="2" t="str" cm="1">
        <f t="array" ref="I263">IFERROR(_xlfn.IFS((G263="High Performance")*(H263="High Potential"),"Consistent Star",(G263="High Performance")*(H263="Moderate Potential"),"High Professional",(G263="High Performance")*(H263="Low Potential"),"Solid Professional",(G263="Moderate Performance")*(H263="High Potential"),"Current Star",(G263="Moderate Performance")*(H263="Moderate Potential"),"Key Player",(G263="Moderate Performance")*(H263="Low Potential"),"Inconsistent Player",(G263="Low Performance")*(H263="High Potential"),"Future Star",(G263="Low Performance")*(H263="Moderate Potential"),"Rough Diamond",(G263="Low Performance")*(H263="Low Potential"),"Talent Risk"),"")</f>
        <v/>
      </c>
    </row>
    <row r="264" spans="9:9" ht="25" customHeight="1" x14ac:dyDescent="0.2">
      <c r="I264" s="2" t="str" cm="1">
        <f t="array" ref="I264">IFERROR(_xlfn.IFS((G264="High Performance")*(H264="High Potential"),"Consistent Star",(G264="High Performance")*(H264="Moderate Potential"),"High Professional",(G264="High Performance")*(H264="Low Potential"),"Solid Professional",(G264="Moderate Performance")*(H264="High Potential"),"Current Star",(G264="Moderate Performance")*(H264="Moderate Potential"),"Key Player",(G264="Moderate Performance")*(H264="Low Potential"),"Inconsistent Player",(G264="Low Performance")*(H264="High Potential"),"Future Star",(G264="Low Performance")*(H264="Moderate Potential"),"Rough Diamond",(G264="Low Performance")*(H264="Low Potential"),"Talent Risk"),"")</f>
        <v/>
      </c>
    </row>
    <row r="265" spans="9:9" ht="25" customHeight="1" x14ac:dyDescent="0.2">
      <c r="I265" s="2" t="str" cm="1">
        <f t="array" ref="I265">IFERROR(_xlfn.IFS((G265="High Performance")*(H265="High Potential"),"Consistent Star",(G265="High Performance")*(H265="Moderate Potential"),"High Professional",(G265="High Performance")*(H265="Low Potential"),"Solid Professional",(G265="Moderate Performance")*(H265="High Potential"),"Current Star",(G265="Moderate Performance")*(H265="Moderate Potential"),"Key Player",(G265="Moderate Performance")*(H265="Low Potential"),"Inconsistent Player",(G265="Low Performance")*(H265="High Potential"),"Future Star",(G265="Low Performance")*(H265="Moderate Potential"),"Rough Diamond",(G265="Low Performance")*(H265="Low Potential"),"Talent Risk"),"")</f>
        <v/>
      </c>
    </row>
    <row r="266" spans="9:9" ht="25" customHeight="1" x14ac:dyDescent="0.2">
      <c r="I266" s="2" t="str" cm="1">
        <f t="array" ref="I266">IFERROR(_xlfn.IFS((G266="High Performance")*(H266="High Potential"),"Consistent Star",(G266="High Performance")*(H266="Moderate Potential"),"High Professional",(G266="High Performance")*(H266="Low Potential"),"Solid Professional",(G266="Moderate Performance")*(H266="High Potential"),"Current Star",(G266="Moderate Performance")*(H266="Moderate Potential"),"Key Player",(G266="Moderate Performance")*(H266="Low Potential"),"Inconsistent Player",(G266="Low Performance")*(H266="High Potential"),"Future Star",(G266="Low Performance")*(H266="Moderate Potential"),"Rough Diamond",(G266="Low Performance")*(H266="Low Potential"),"Talent Risk"),"")</f>
        <v/>
      </c>
    </row>
    <row r="267" spans="9:9" ht="25" customHeight="1" x14ac:dyDescent="0.2">
      <c r="I267" s="2" t="str" cm="1">
        <f t="array" ref="I267">IFERROR(_xlfn.IFS((G267="High Performance")*(H267="High Potential"),"Consistent Star",(G267="High Performance")*(H267="Moderate Potential"),"High Professional",(G267="High Performance")*(H267="Low Potential"),"Solid Professional",(G267="Moderate Performance")*(H267="High Potential"),"Current Star",(G267="Moderate Performance")*(H267="Moderate Potential"),"Key Player",(G267="Moderate Performance")*(H267="Low Potential"),"Inconsistent Player",(G267="Low Performance")*(H267="High Potential"),"Future Star",(G267="Low Performance")*(H267="Moderate Potential"),"Rough Diamond",(G267="Low Performance")*(H267="Low Potential"),"Talent Risk"),"")</f>
        <v/>
      </c>
    </row>
    <row r="268" spans="9:9" ht="25" customHeight="1" x14ac:dyDescent="0.2">
      <c r="I268" s="2" t="str" cm="1">
        <f t="array" ref="I268">IFERROR(_xlfn.IFS((G268="High Performance")*(H268="High Potential"),"Consistent Star",(G268="High Performance")*(H268="Moderate Potential"),"High Professional",(G268="High Performance")*(H268="Low Potential"),"Solid Professional",(G268="Moderate Performance")*(H268="High Potential"),"Current Star",(G268="Moderate Performance")*(H268="Moderate Potential"),"Key Player",(G268="Moderate Performance")*(H268="Low Potential"),"Inconsistent Player",(G268="Low Performance")*(H268="High Potential"),"Future Star",(G268="Low Performance")*(H268="Moderate Potential"),"Rough Diamond",(G268="Low Performance")*(H268="Low Potential"),"Talent Risk"),"")</f>
        <v/>
      </c>
    </row>
    <row r="269" spans="9:9" ht="25" customHeight="1" x14ac:dyDescent="0.2">
      <c r="I269" s="2" t="str" cm="1">
        <f t="array" ref="I269">IFERROR(_xlfn.IFS((G269="High Performance")*(H269="High Potential"),"Consistent Star",(G269="High Performance")*(H269="Moderate Potential"),"High Professional",(G269="High Performance")*(H269="Low Potential"),"Solid Professional",(G269="Moderate Performance")*(H269="High Potential"),"Current Star",(G269="Moderate Performance")*(H269="Moderate Potential"),"Key Player",(G269="Moderate Performance")*(H269="Low Potential"),"Inconsistent Player",(G269="Low Performance")*(H269="High Potential"),"Future Star",(G269="Low Performance")*(H269="Moderate Potential"),"Rough Diamond",(G269="Low Performance")*(H269="Low Potential"),"Talent Risk"),"")</f>
        <v/>
      </c>
    </row>
    <row r="270" spans="9:9" ht="25" customHeight="1" x14ac:dyDescent="0.2">
      <c r="I270" s="2" t="str" cm="1">
        <f t="array" ref="I270">IFERROR(_xlfn.IFS((G270="High Performance")*(H270="High Potential"),"Consistent Star",(G270="High Performance")*(H270="Moderate Potential"),"High Professional",(G270="High Performance")*(H270="Low Potential"),"Solid Professional",(G270="Moderate Performance")*(H270="High Potential"),"Current Star",(G270="Moderate Performance")*(H270="Moderate Potential"),"Key Player",(G270="Moderate Performance")*(H270="Low Potential"),"Inconsistent Player",(G270="Low Performance")*(H270="High Potential"),"Future Star",(G270="Low Performance")*(H270="Moderate Potential"),"Rough Diamond",(G270="Low Performance")*(H270="Low Potential"),"Talent Risk"),"")</f>
        <v/>
      </c>
    </row>
    <row r="271" spans="9:9" ht="25" customHeight="1" x14ac:dyDescent="0.2">
      <c r="I271" s="2" t="str" cm="1">
        <f t="array" ref="I271">IFERROR(_xlfn.IFS((G271="High Performance")*(H271="High Potential"),"Consistent Star",(G271="High Performance")*(H271="Moderate Potential"),"High Professional",(G271="High Performance")*(H271="Low Potential"),"Solid Professional",(G271="Moderate Performance")*(H271="High Potential"),"Current Star",(G271="Moderate Performance")*(H271="Moderate Potential"),"Key Player",(G271="Moderate Performance")*(H271="Low Potential"),"Inconsistent Player",(G271="Low Performance")*(H271="High Potential"),"Future Star",(G271="Low Performance")*(H271="Moderate Potential"),"Rough Diamond",(G271="Low Performance")*(H271="Low Potential"),"Talent Risk"),"")</f>
        <v/>
      </c>
    </row>
    <row r="272" spans="9:9" ht="25" customHeight="1" x14ac:dyDescent="0.2">
      <c r="I272" s="2" t="str" cm="1">
        <f t="array" ref="I272">IFERROR(_xlfn.IFS((G272="High Performance")*(H272="High Potential"),"Consistent Star",(G272="High Performance")*(H272="Moderate Potential"),"High Professional",(G272="High Performance")*(H272="Low Potential"),"Solid Professional",(G272="Moderate Performance")*(H272="High Potential"),"Current Star",(G272="Moderate Performance")*(H272="Moderate Potential"),"Key Player",(G272="Moderate Performance")*(H272="Low Potential"),"Inconsistent Player",(G272="Low Performance")*(H272="High Potential"),"Future Star",(G272="Low Performance")*(H272="Moderate Potential"),"Rough Diamond",(G272="Low Performance")*(H272="Low Potential"),"Talent Risk"),"")</f>
        <v/>
      </c>
    </row>
    <row r="273" spans="9:9" ht="25" customHeight="1" x14ac:dyDescent="0.2">
      <c r="I273" s="2" t="str" cm="1">
        <f t="array" ref="I273">IFERROR(_xlfn.IFS((G273="High Performance")*(H273="High Potential"),"Consistent Star",(G273="High Performance")*(H273="Moderate Potential"),"High Professional",(G273="High Performance")*(H273="Low Potential"),"Solid Professional",(G273="Moderate Performance")*(H273="High Potential"),"Current Star",(G273="Moderate Performance")*(H273="Moderate Potential"),"Key Player",(G273="Moderate Performance")*(H273="Low Potential"),"Inconsistent Player",(G273="Low Performance")*(H273="High Potential"),"Future Star",(G273="Low Performance")*(H273="Moderate Potential"),"Rough Diamond",(G273="Low Performance")*(H273="Low Potential"),"Talent Risk"),"")</f>
        <v/>
      </c>
    </row>
    <row r="274" spans="9:9" ht="25" customHeight="1" x14ac:dyDescent="0.2">
      <c r="I274" s="2" t="str" cm="1">
        <f t="array" ref="I274">IFERROR(_xlfn.IFS((G274="High Performance")*(H274="High Potential"),"Consistent Star",(G274="High Performance")*(H274="Moderate Potential"),"High Professional",(G274="High Performance")*(H274="Low Potential"),"Solid Professional",(G274="Moderate Performance")*(H274="High Potential"),"Current Star",(G274="Moderate Performance")*(H274="Moderate Potential"),"Key Player",(G274="Moderate Performance")*(H274="Low Potential"),"Inconsistent Player",(G274="Low Performance")*(H274="High Potential"),"Future Star",(G274="Low Performance")*(H274="Moderate Potential"),"Rough Diamond",(G274="Low Performance")*(H274="Low Potential"),"Talent Risk"),"")</f>
        <v/>
      </c>
    </row>
    <row r="275" spans="9:9" ht="25" customHeight="1" x14ac:dyDescent="0.2">
      <c r="I275" s="2" t="str" cm="1">
        <f t="array" ref="I275">IFERROR(_xlfn.IFS((G275="High Performance")*(H275="High Potential"),"Consistent Star",(G275="High Performance")*(H275="Moderate Potential"),"High Professional",(G275="High Performance")*(H275="Low Potential"),"Solid Professional",(G275="Moderate Performance")*(H275="High Potential"),"Current Star",(G275="Moderate Performance")*(H275="Moderate Potential"),"Key Player",(G275="Moderate Performance")*(H275="Low Potential"),"Inconsistent Player",(G275="Low Performance")*(H275="High Potential"),"Future Star",(G275="Low Performance")*(H275="Moderate Potential"),"Rough Diamond",(G275="Low Performance")*(H275="Low Potential"),"Talent Risk"),"")</f>
        <v/>
      </c>
    </row>
    <row r="276" spans="9:9" ht="25" customHeight="1" x14ac:dyDescent="0.2">
      <c r="I276" s="2" t="str" cm="1">
        <f t="array" ref="I276">IFERROR(_xlfn.IFS((G276="High Performance")*(H276="High Potential"),"Consistent Star",(G276="High Performance")*(H276="Moderate Potential"),"High Professional",(G276="High Performance")*(H276="Low Potential"),"Solid Professional",(G276="Moderate Performance")*(H276="High Potential"),"Current Star",(G276="Moderate Performance")*(H276="Moderate Potential"),"Key Player",(G276="Moderate Performance")*(H276="Low Potential"),"Inconsistent Player",(G276="Low Performance")*(H276="High Potential"),"Future Star",(G276="Low Performance")*(H276="Moderate Potential"),"Rough Diamond",(G276="Low Performance")*(H276="Low Potential"),"Talent Risk"),"")</f>
        <v/>
      </c>
    </row>
    <row r="277" spans="9:9" ht="25" customHeight="1" x14ac:dyDescent="0.2">
      <c r="I277" s="2" t="str" cm="1">
        <f t="array" ref="I277">IFERROR(_xlfn.IFS((G277="High Performance")*(H277="High Potential"),"Consistent Star",(G277="High Performance")*(H277="Moderate Potential"),"High Professional",(G277="High Performance")*(H277="Low Potential"),"Solid Professional",(G277="Moderate Performance")*(H277="High Potential"),"Current Star",(G277="Moderate Performance")*(H277="Moderate Potential"),"Key Player",(G277="Moderate Performance")*(H277="Low Potential"),"Inconsistent Player",(G277="Low Performance")*(H277="High Potential"),"Future Star",(G277="Low Performance")*(H277="Moderate Potential"),"Rough Diamond",(G277="Low Performance")*(H277="Low Potential"),"Talent Risk"),"")</f>
        <v/>
      </c>
    </row>
    <row r="278" spans="9:9" ht="25" customHeight="1" x14ac:dyDescent="0.2">
      <c r="I278" s="2" t="str" cm="1">
        <f t="array" ref="I278">IFERROR(_xlfn.IFS((G278="High Performance")*(H278="High Potential"),"Consistent Star",(G278="High Performance")*(H278="Moderate Potential"),"High Professional",(G278="High Performance")*(H278="Low Potential"),"Solid Professional",(G278="Moderate Performance")*(H278="High Potential"),"Current Star",(G278="Moderate Performance")*(H278="Moderate Potential"),"Key Player",(G278="Moderate Performance")*(H278="Low Potential"),"Inconsistent Player",(G278="Low Performance")*(H278="High Potential"),"Future Star",(G278="Low Performance")*(H278="Moderate Potential"),"Rough Diamond",(G278="Low Performance")*(H278="Low Potential"),"Talent Risk"),"")</f>
        <v/>
      </c>
    </row>
    <row r="279" spans="9:9" ht="25" customHeight="1" x14ac:dyDescent="0.2">
      <c r="I279" s="2" t="str" cm="1">
        <f t="array" ref="I279">IFERROR(_xlfn.IFS((G279="High Performance")*(H279="High Potential"),"Consistent Star",(G279="High Performance")*(H279="Moderate Potential"),"High Professional",(G279="High Performance")*(H279="Low Potential"),"Solid Professional",(G279="Moderate Performance")*(H279="High Potential"),"Current Star",(G279="Moderate Performance")*(H279="Moderate Potential"),"Key Player",(G279="Moderate Performance")*(H279="Low Potential"),"Inconsistent Player",(G279="Low Performance")*(H279="High Potential"),"Future Star",(G279="Low Performance")*(H279="Moderate Potential"),"Rough Diamond",(G279="Low Performance")*(H279="Low Potential"),"Talent Risk"),"")</f>
        <v/>
      </c>
    </row>
    <row r="280" spans="9:9" ht="25" customHeight="1" x14ac:dyDescent="0.2">
      <c r="I280" s="2" t="str" cm="1">
        <f t="array" ref="I280">IFERROR(_xlfn.IFS((G280="High Performance")*(H280="High Potential"),"Consistent Star",(G280="High Performance")*(H280="Moderate Potential"),"High Professional",(G280="High Performance")*(H280="Low Potential"),"Solid Professional",(G280="Moderate Performance")*(H280="High Potential"),"Current Star",(G280="Moderate Performance")*(H280="Moderate Potential"),"Key Player",(G280="Moderate Performance")*(H280="Low Potential"),"Inconsistent Player",(G280="Low Performance")*(H280="High Potential"),"Future Star",(G280="Low Performance")*(H280="Moderate Potential"),"Rough Diamond",(G280="Low Performance")*(H280="Low Potential"),"Talent Risk"),"")</f>
        <v/>
      </c>
    </row>
    <row r="281" spans="9:9" ht="25" customHeight="1" x14ac:dyDescent="0.2">
      <c r="I281" s="2" t="str" cm="1">
        <f t="array" ref="I281">IFERROR(_xlfn.IFS((G281="High Performance")*(H281="High Potential"),"Consistent Star",(G281="High Performance")*(H281="Moderate Potential"),"High Professional",(G281="High Performance")*(H281="Low Potential"),"Solid Professional",(G281="Moderate Performance")*(H281="High Potential"),"Current Star",(G281="Moderate Performance")*(H281="Moderate Potential"),"Key Player",(G281="Moderate Performance")*(H281="Low Potential"),"Inconsistent Player",(G281="Low Performance")*(H281="High Potential"),"Future Star",(G281="Low Performance")*(H281="Moderate Potential"),"Rough Diamond",(G281="Low Performance")*(H281="Low Potential"),"Talent Risk"),"")</f>
        <v/>
      </c>
    </row>
    <row r="282" spans="9:9" ht="25" customHeight="1" x14ac:dyDescent="0.2">
      <c r="I282" s="2" t="str" cm="1">
        <f t="array" ref="I282">IFERROR(_xlfn.IFS((G282="High Performance")*(H282="High Potential"),"Consistent Star",(G282="High Performance")*(H282="Moderate Potential"),"High Professional",(G282="High Performance")*(H282="Low Potential"),"Solid Professional",(G282="Moderate Performance")*(H282="High Potential"),"Current Star",(G282="Moderate Performance")*(H282="Moderate Potential"),"Key Player",(G282="Moderate Performance")*(H282="Low Potential"),"Inconsistent Player",(G282="Low Performance")*(H282="High Potential"),"Future Star",(G282="Low Performance")*(H282="Moderate Potential"),"Rough Diamond",(G282="Low Performance")*(H282="Low Potential"),"Talent Risk"),"")</f>
        <v/>
      </c>
    </row>
    <row r="283" spans="9:9" ht="25" customHeight="1" x14ac:dyDescent="0.2">
      <c r="I283" s="2" t="str" cm="1">
        <f t="array" ref="I283">IFERROR(_xlfn.IFS((G283="High Performance")*(H283="High Potential"),"Consistent Star",(G283="High Performance")*(H283="Moderate Potential"),"High Professional",(G283="High Performance")*(H283="Low Potential"),"Solid Professional",(G283="Moderate Performance")*(H283="High Potential"),"Current Star",(G283="Moderate Performance")*(H283="Moderate Potential"),"Key Player",(G283="Moderate Performance")*(H283="Low Potential"),"Inconsistent Player",(G283="Low Performance")*(H283="High Potential"),"Future Star",(G283="Low Performance")*(H283="Moderate Potential"),"Rough Diamond",(G283="Low Performance")*(H283="Low Potential"),"Talent Risk"),"")</f>
        <v/>
      </c>
    </row>
    <row r="284" spans="9:9" ht="25" customHeight="1" x14ac:dyDescent="0.2">
      <c r="I284" s="2" t="str" cm="1">
        <f t="array" ref="I284">IFERROR(_xlfn.IFS((G284="High Performance")*(H284="High Potential"),"Consistent Star",(G284="High Performance")*(H284="Moderate Potential"),"High Professional",(G284="High Performance")*(H284="Low Potential"),"Solid Professional",(G284="Moderate Performance")*(H284="High Potential"),"Current Star",(G284="Moderate Performance")*(H284="Moderate Potential"),"Key Player",(G284="Moderate Performance")*(H284="Low Potential"),"Inconsistent Player",(G284="Low Performance")*(H284="High Potential"),"Future Star",(G284="Low Performance")*(H284="Moderate Potential"),"Rough Diamond",(G284="Low Performance")*(H284="Low Potential"),"Talent Risk"),"")</f>
        <v/>
      </c>
    </row>
    <row r="285" spans="9:9" ht="25" customHeight="1" x14ac:dyDescent="0.2">
      <c r="I285" s="2" t="str" cm="1">
        <f t="array" ref="I285">IFERROR(_xlfn.IFS((G285="High Performance")*(H285="High Potential"),"Consistent Star",(G285="High Performance")*(H285="Moderate Potential"),"High Professional",(G285="High Performance")*(H285="Low Potential"),"Solid Professional",(G285="Moderate Performance")*(H285="High Potential"),"Current Star",(G285="Moderate Performance")*(H285="Moderate Potential"),"Key Player",(G285="Moderate Performance")*(H285="Low Potential"),"Inconsistent Player",(G285="Low Performance")*(H285="High Potential"),"Future Star",(G285="Low Performance")*(H285="Moderate Potential"),"Rough Diamond",(G285="Low Performance")*(H285="Low Potential"),"Talent Risk"),"")</f>
        <v/>
      </c>
    </row>
    <row r="286" spans="9:9" ht="25" customHeight="1" x14ac:dyDescent="0.2">
      <c r="I286" s="2" t="str" cm="1">
        <f t="array" ref="I286">IFERROR(_xlfn.IFS((G286="High Performance")*(H286="High Potential"),"Consistent Star",(G286="High Performance")*(H286="Moderate Potential"),"High Professional",(G286="High Performance")*(H286="Low Potential"),"Solid Professional",(G286="Moderate Performance")*(H286="High Potential"),"Current Star",(G286="Moderate Performance")*(H286="Moderate Potential"),"Key Player",(G286="Moderate Performance")*(H286="Low Potential"),"Inconsistent Player",(G286="Low Performance")*(H286="High Potential"),"Future Star",(G286="Low Performance")*(H286="Moderate Potential"),"Rough Diamond",(G286="Low Performance")*(H286="Low Potential"),"Talent Risk"),"")</f>
        <v/>
      </c>
    </row>
    <row r="287" spans="9:9" ht="25" customHeight="1" x14ac:dyDescent="0.2">
      <c r="I287" s="2" t="str" cm="1">
        <f t="array" ref="I287">IFERROR(_xlfn.IFS((G287="High Performance")*(H287="High Potential"),"Consistent Star",(G287="High Performance")*(H287="Moderate Potential"),"High Professional",(G287="High Performance")*(H287="Low Potential"),"Solid Professional",(G287="Moderate Performance")*(H287="High Potential"),"Current Star",(G287="Moderate Performance")*(H287="Moderate Potential"),"Key Player",(G287="Moderate Performance")*(H287="Low Potential"),"Inconsistent Player",(G287="Low Performance")*(H287="High Potential"),"Future Star",(G287="Low Performance")*(H287="Moderate Potential"),"Rough Diamond",(G287="Low Performance")*(H287="Low Potential"),"Talent Risk"),"")</f>
        <v/>
      </c>
    </row>
    <row r="288" spans="9:9" ht="25" customHeight="1" x14ac:dyDescent="0.2">
      <c r="I288" s="2" t="str" cm="1">
        <f t="array" ref="I288">IFERROR(_xlfn.IFS((G288="High Performance")*(H288="High Potential"),"Consistent Star",(G288="High Performance")*(H288="Moderate Potential"),"High Professional",(G288="High Performance")*(H288="Low Potential"),"Solid Professional",(G288="Moderate Performance")*(H288="High Potential"),"Current Star",(G288="Moderate Performance")*(H288="Moderate Potential"),"Key Player",(G288="Moderate Performance")*(H288="Low Potential"),"Inconsistent Player",(G288="Low Performance")*(H288="High Potential"),"Future Star",(G288="Low Performance")*(H288="Moderate Potential"),"Rough Diamond",(G288="Low Performance")*(H288="Low Potential"),"Talent Risk"),"")</f>
        <v/>
      </c>
    </row>
    <row r="289" spans="9:9" ht="25" customHeight="1" x14ac:dyDescent="0.2">
      <c r="I289" s="2" t="str" cm="1">
        <f t="array" ref="I289">IFERROR(_xlfn.IFS((G289="High Performance")*(H289="High Potential"),"Consistent Star",(G289="High Performance")*(H289="Moderate Potential"),"High Professional",(G289="High Performance")*(H289="Low Potential"),"Solid Professional",(G289="Moderate Performance")*(H289="High Potential"),"Current Star",(G289="Moderate Performance")*(H289="Moderate Potential"),"Key Player",(G289="Moderate Performance")*(H289="Low Potential"),"Inconsistent Player",(G289="Low Performance")*(H289="High Potential"),"Future Star",(G289="Low Performance")*(H289="Moderate Potential"),"Rough Diamond",(G289="Low Performance")*(H289="Low Potential"),"Talent Risk"),"")</f>
        <v/>
      </c>
    </row>
    <row r="290" spans="9:9" ht="25" customHeight="1" x14ac:dyDescent="0.2">
      <c r="I290" s="2" t="str" cm="1">
        <f t="array" ref="I290">IFERROR(_xlfn.IFS((G290="High Performance")*(H290="High Potential"),"Consistent Star",(G290="High Performance")*(H290="Moderate Potential"),"High Professional",(G290="High Performance")*(H290="Low Potential"),"Solid Professional",(G290="Moderate Performance")*(H290="High Potential"),"Current Star",(G290="Moderate Performance")*(H290="Moderate Potential"),"Key Player",(G290="Moderate Performance")*(H290="Low Potential"),"Inconsistent Player",(G290="Low Performance")*(H290="High Potential"),"Future Star",(G290="Low Performance")*(H290="Moderate Potential"),"Rough Diamond",(G290="Low Performance")*(H290="Low Potential"),"Talent Risk"),"")</f>
        <v/>
      </c>
    </row>
    <row r="291" spans="9:9" ht="25" customHeight="1" x14ac:dyDescent="0.2">
      <c r="I291" s="2" t="str" cm="1">
        <f t="array" ref="I291">IFERROR(_xlfn.IFS((G291="High Performance")*(H291="High Potential"),"Consistent Star",(G291="High Performance")*(H291="Moderate Potential"),"High Professional",(G291="High Performance")*(H291="Low Potential"),"Solid Professional",(G291="Moderate Performance")*(H291="High Potential"),"Current Star",(G291="Moderate Performance")*(H291="Moderate Potential"),"Key Player",(G291="Moderate Performance")*(H291="Low Potential"),"Inconsistent Player",(G291="Low Performance")*(H291="High Potential"),"Future Star",(G291="Low Performance")*(H291="Moderate Potential"),"Rough Diamond",(G291="Low Performance")*(H291="Low Potential"),"Talent Risk"),"")</f>
        <v/>
      </c>
    </row>
    <row r="292" spans="9:9" ht="25" customHeight="1" x14ac:dyDescent="0.2">
      <c r="I292" s="2" t="str" cm="1">
        <f t="array" ref="I292">IFERROR(_xlfn.IFS((G292="High Performance")*(H292="High Potential"),"Consistent Star",(G292="High Performance")*(H292="Moderate Potential"),"High Professional",(G292="High Performance")*(H292="Low Potential"),"Solid Professional",(G292="Moderate Performance")*(H292="High Potential"),"Current Star",(G292="Moderate Performance")*(H292="Moderate Potential"),"Key Player",(G292="Moderate Performance")*(H292="Low Potential"),"Inconsistent Player",(G292="Low Performance")*(H292="High Potential"),"Future Star",(G292="Low Performance")*(H292="Moderate Potential"),"Rough Diamond",(G292="Low Performance")*(H292="Low Potential"),"Talent Risk"),"")</f>
        <v/>
      </c>
    </row>
    <row r="293" spans="9:9" ht="25" customHeight="1" x14ac:dyDescent="0.2">
      <c r="I293" s="2" t="str" cm="1">
        <f t="array" ref="I293">IFERROR(_xlfn.IFS((G293="High Performance")*(H293="High Potential"),"Consistent Star",(G293="High Performance")*(H293="Moderate Potential"),"High Professional",(G293="High Performance")*(H293="Low Potential"),"Solid Professional",(G293="Moderate Performance")*(H293="High Potential"),"Current Star",(G293="Moderate Performance")*(H293="Moderate Potential"),"Key Player",(G293="Moderate Performance")*(H293="Low Potential"),"Inconsistent Player",(G293="Low Performance")*(H293="High Potential"),"Future Star",(G293="Low Performance")*(H293="Moderate Potential"),"Rough Diamond",(G293="Low Performance")*(H293="Low Potential"),"Talent Risk"),"")</f>
        <v/>
      </c>
    </row>
    <row r="294" spans="9:9" ht="25" customHeight="1" x14ac:dyDescent="0.2">
      <c r="I294" s="2" t="str" cm="1">
        <f t="array" ref="I294">IFERROR(_xlfn.IFS((G294="High Performance")*(H294="High Potential"),"Consistent Star",(G294="High Performance")*(H294="Moderate Potential"),"High Professional",(G294="High Performance")*(H294="Low Potential"),"Solid Professional",(G294="Moderate Performance")*(H294="High Potential"),"Current Star",(G294="Moderate Performance")*(H294="Moderate Potential"),"Key Player",(G294="Moderate Performance")*(H294="Low Potential"),"Inconsistent Player",(G294="Low Performance")*(H294="High Potential"),"Future Star",(G294="Low Performance")*(H294="Moderate Potential"),"Rough Diamond",(G294="Low Performance")*(H294="Low Potential"),"Talent Risk"),"")</f>
        <v/>
      </c>
    </row>
    <row r="295" spans="9:9" ht="25" customHeight="1" x14ac:dyDescent="0.2">
      <c r="I295" s="2" t="str" cm="1">
        <f t="array" ref="I295">IFERROR(_xlfn.IFS((G295="High Performance")*(H295="High Potential"),"Consistent Star",(G295="High Performance")*(H295="Moderate Potential"),"High Professional",(G295="High Performance")*(H295="Low Potential"),"Solid Professional",(G295="Moderate Performance")*(H295="High Potential"),"Current Star",(G295="Moderate Performance")*(H295="Moderate Potential"),"Key Player",(G295="Moderate Performance")*(H295="Low Potential"),"Inconsistent Player",(G295="Low Performance")*(H295="High Potential"),"Future Star",(G295="Low Performance")*(H295="Moderate Potential"),"Rough Diamond",(G295="Low Performance")*(H295="Low Potential"),"Talent Risk"),"")</f>
        <v/>
      </c>
    </row>
    <row r="296" spans="9:9" ht="25" customHeight="1" x14ac:dyDescent="0.2">
      <c r="I296" s="2" t="str" cm="1">
        <f t="array" ref="I296">IFERROR(_xlfn.IFS((G296="High Performance")*(H296="High Potential"),"Consistent Star",(G296="High Performance")*(H296="Moderate Potential"),"High Professional",(G296="High Performance")*(H296="Low Potential"),"Solid Professional",(G296="Moderate Performance")*(H296="High Potential"),"Current Star",(G296="Moderate Performance")*(H296="Moderate Potential"),"Key Player",(G296="Moderate Performance")*(H296="Low Potential"),"Inconsistent Player",(G296="Low Performance")*(H296="High Potential"),"Future Star",(G296="Low Performance")*(H296="Moderate Potential"),"Rough Diamond",(G296="Low Performance")*(H296="Low Potential"),"Talent Risk"),"")</f>
        <v/>
      </c>
    </row>
    <row r="297" spans="9:9" ht="25" customHeight="1" x14ac:dyDescent="0.2">
      <c r="I297" s="2" t="str" cm="1">
        <f t="array" ref="I297">IFERROR(_xlfn.IFS((G297="High Performance")*(H297="High Potential"),"Consistent Star",(G297="High Performance")*(H297="Moderate Potential"),"High Professional",(G297="High Performance")*(H297="Low Potential"),"Solid Professional",(G297="Moderate Performance")*(H297="High Potential"),"Current Star",(G297="Moderate Performance")*(H297="Moderate Potential"),"Key Player",(G297="Moderate Performance")*(H297="Low Potential"),"Inconsistent Player",(G297="Low Performance")*(H297="High Potential"),"Future Star",(G297="Low Performance")*(H297="Moderate Potential"),"Rough Diamond",(G297="Low Performance")*(H297="Low Potential"),"Talent Risk"),"")</f>
        <v/>
      </c>
    </row>
    <row r="298" spans="9:9" ht="25" customHeight="1" x14ac:dyDescent="0.2">
      <c r="I298" s="2" t="str" cm="1">
        <f t="array" ref="I298">IFERROR(_xlfn.IFS((G298="High Performance")*(H298="High Potential"),"Consistent Star",(G298="High Performance")*(H298="Moderate Potential"),"High Professional",(G298="High Performance")*(H298="Low Potential"),"Solid Professional",(G298="Moderate Performance")*(H298="High Potential"),"Current Star",(G298="Moderate Performance")*(H298="Moderate Potential"),"Key Player",(G298="Moderate Performance")*(H298="Low Potential"),"Inconsistent Player",(G298="Low Performance")*(H298="High Potential"),"Future Star",(G298="Low Performance")*(H298="Moderate Potential"),"Rough Diamond",(G298="Low Performance")*(H298="Low Potential"),"Talent Risk"),"")</f>
        <v/>
      </c>
    </row>
    <row r="299" spans="9:9" ht="25" customHeight="1" x14ac:dyDescent="0.2">
      <c r="I299" s="2" t="str" cm="1">
        <f t="array" ref="I299">IFERROR(_xlfn.IFS((G299="High Performance")*(H299="High Potential"),"Consistent Star",(G299="High Performance")*(H299="Moderate Potential"),"High Professional",(G299="High Performance")*(H299="Low Potential"),"Solid Professional",(G299="Moderate Performance")*(H299="High Potential"),"Current Star",(G299="Moderate Performance")*(H299="Moderate Potential"),"Key Player",(G299="Moderate Performance")*(H299="Low Potential"),"Inconsistent Player",(G299="Low Performance")*(H299="High Potential"),"Future Star",(G299="Low Performance")*(H299="Moderate Potential"),"Rough Diamond",(G299="Low Performance")*(H299="Low Potential"),"Talent Risk"),"")</f>
        <v/>
      </c>
    </row>
    <row r="300" spans="9:9" ht="25" customHeight="1" x14ac:dyDescent="0.2">
      <c r="I300" s="2" t="str" cm="1">
        <f t="array" ref="I300">IFERROR(_xlfn.IFS((G300="High Performance")*(H300="High Potential"),"Consistent Star",(G300="High Performance")*(H300="Moderate Potential"),"High Professional",(G300="High Performance")*(H300="Low Potential"),"Solid Professional",(G300="Moderate Performance")*(H300="High Potential"),"Current Star",(G300="Moderate Performance")*(H300="Moderate Potential"),"Key Player",(G300="Moderate Performance")*(H300="Low Potential"),"Inconsistent Player",(G300="Low Performance")*(H300="High Potential"),"Future Star",(G300="Low Performance")*(H300="Moderate Potential"),"Rough Diamond",(G300="Low Performance")*(H300="Low Potential"),"Talent Risk"),"")</f>
        <v/>
      </c>
    </row>
  </sheetData>
  <phoneticPr fontId="21" type="noConversion"/>
  <conditionalFormatting sqref="C9:C1048576">
    <cfRule type="expression" dxfId="17" priority="11">
      <formula>$I9="Risiko"</formula>
    </cfRule>
    <cfRule type="expression" dxfId="16" priority="12" stopIfTrue="1">
      <formula>$I9="Talent"</formula>
    </cfRule>
    <cfRule type="expression" dxfId="15" priority="13" stopIfTrue="1">
      <formula>$I9="Inkonsistenter Mitarbeiter"</formula>
    </cfRule>
    <cfRule type="expression" dxfId="14" priority="14" stopIfTrue="1">
      <formula>$I9="Konstanter Performer"</formula>
    </cfRule>
    <cfRule type="expression" dxfId="13" priority="15" stopIfTrue="1">
      <formula>$I9="Aufstrebender Performer"</formula>
    </cfRule>
    <cfRule type="expression" dxfId="12" priority="16">
      <formula>$I9="Zuverlässiger Profi"</formula>
    </cfRule>
    <cfRule type="expression" dxfId="11" priority="17" stopIfTrue="1">
      <formula>$I9="Effektiver Mitarbeiter"</formula>
    </cfRule>
    <cfRule type="expression" dxfId="10" priority="18" stopIfTrue="1">
      <formula>$I9="Zukünftiger Performer"</formula>
    </cfRule>
    <cfRule type="expression" dxfId="9" priority="19" stopIfTrue="1">
      <formula>$I9="Kernmitarbeiter"</formula>
    </cfRule>
  </conditionalFormatting>
  <dataValidations count="4">
    <dataValidation type="list" allowBlank="1" showInputMessage="1" showErrorMessage="1" sqref="G32:G300" xr:uid="{0BBA3DED-8CD9-F64F-B02C-23DD07EE586F}">
      <formula1>"High Performance,Moderate Performance,Low Performance"</formula1>
    </dataValidation>
    <dataValidation type="list" allowBlank="1" showInputMessage="1" showErrorMessage="1" sqref="H32:H300" xr:uid="{81A271AB-EB03-2845-9344-A9BEA9346E04}">
      <formula1>"Hohes Potential,Mittleres Potential,Geringes Potential"</formula1>
    </dataValidation>
    <dataValidation type="list" allowBlank="1" showInputMessage="1" showErrorMessage="1" sqref="G9:G31" xr:uid="{D20E7302-93EA-BB4C-90E8-F7C84C037530}">
      <formula1>"Hohe Performance,Moderate Performance,Schwache Performance"</formula1>
    </dataValidation>
    <dataValidation type="list" allowBlank="1" showInputMessage="1" showErrorMessage="1" sqref="H9:H31" xr:uid="{0BB77BB3-64D4-9E45-942B-432C4BE5B366}">
      <formula1>"Hohes Potenzial,Mittleres Potenzial,Geringes Potenzial"</formula1>
    </dataValidation>
  </dataValidation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BE808-928F-4144-AB9C-E268B4F84E9A}">
  <dimension ref="A1:AA10"/>
  <sheetViews>
    <sheetView workbookViewId="0">
      <selection activeCell="D7" sqref="D5:D10"/>
      <pivotSelection pane="bottomRight" showHeader="1" activeRow="6" activeCol="3" click="1" r:id="rId2">
        <pivotArea dataOnly="0" labelOnly="1" fieldPosition="0">
          <references count="1">
            <reference field="0" count="0"/>
          </references>
        </pivotArea>
      </pivotSelection>
    </sheetView>
  </sheetViews>
  <sheetFormatPr baseColWidth="10" defaultRowHeight="16" x14ac:dyDescent="0.2"/>
  <cols>
    <col min="1" max="1" width="17.83203125" bestFit="1" customWidth="1"/>
    <col min="2" max="2" width="20.33203125" bestFit="1" customWidth="1"/>
    <col min="3" max="3" width="16.83203125" bestFit="1" customWidth="1"/>
    <col min="4" max="4" width="17.83203125" bestFit="1" customWidth="1"/>
    <col min="5" max="5" width="22.83203125" bestFit="1" customWidth="1"/>
    <col min="6" max="6" width="16.6640625" bestFit="1" customWidth="1"/>
    <col min="7" max="7" width="17.83203125" bestFit="1" customWidth="1"/>
    <col min="8" max="8" width="23" bestFit="1" customWidth="1"/>
    <col min="10" max="10" width="17.83203125" bestFit="1" customWidth="1"/>
    <col min="11" max="11" width="20.33203125" bestFit="1" customWidth="1"/>
    <col min="13" max="13" width="17.83203125" bestFit="1" customWidth="1"/>
    <col min="14" max="14" width="22.83203125" bestFit="1" customWidth="1"/>
    <col min="16" max="16" width="17.83203125" bestFit="1" customWidth="1"/>
    <col min="17" max="17" width="23" bestFit="1" customWidth="1"/>
    <col min="19" max="19" width="17.83203125" bestFit="1" customWidth="1"/>
    <col min="20" max="20" width="20.33203125" bestFit="1" customWidth="1"/>
    <col min="22" max="22" width="17.83203125" bestFit="1" customWidth="1"/>
    <col min="23" max="23" width="22.83203125" bestFit="1" customWidth="1"/>
    <col min="25" max="25" width="17.83203125" bestFit="1" customWidth="1"/>
    <col min="26" max="26" width="23" bestFit="1" customWidth="1"/>
  </cols>
  <sheetData>
    <row r="1" spans="1:27" x14ac:dyDescent="0.2">
      <c r="A1" s="5" t="s">
        <v>51</v>
      </c>
      <c r="B1" t="s">
        <v>105</v>
      </c>
      <c r="C1" s="13">
        <f>SUM(B:B)/SUM($5:$119)</f>
        <v>0.08</v>
      </c>
      <c r="D1" s="5" t="s">
        <v>51</v>
      </c>
      <c r="E1" t="s">
        <v>8</v>
      </c>
      <c r="F1" s="13">
        <f>SUM(E:E)/SUM($5:$119)</f>
        <v>0.24</v>
      </c>
      <c r="G1" s="5" t="s">
        <v>51</v>
      </c>
      <c r="H1" t="s">
        <v>103</v>
      </c>
      <c r="I1" s="13">
        <f>SUM(H:H)/SUM($5:$119)</f>
        <v>0.08</v>
      </c>
      <c r="J1" s="5" t="s">
        <v>51</v>
      </c>
      <c r="K1" t="s">
        <v>105</v>
      </c>
      <c r="L1" s="13">
        <f>SUM(K:K)/SUM($5:$119)</f>
        <v>0.04</v>
      </c>
      <c r="M1" s="5" t="s">
        <v>51</v>
      </c>
      <c r="N1" t="s">
        <v>8</v>
      </c>
      <c r="O1" s="13">
        <f>SUM(N:N)/SUM($5:$119)</f>
        <v>0.2</v>
      </c>
      <c r="P1" s="5" t="s">
        <v>51</v>
      </c>
      <c r="Q1" t="s">
        <v>103</v>
      </c>
      <c r="R1" s="13">
        <f>SUM(Q:Q)/SUM($5:$119)</f>
        <v>0.12</v>
      </c>
      <c r="S1" s="5" t="s">
        <v>51</v>
      </c>
      <c r="T1" t="s">
        <v>105</v>
      </c>
      <c r="U1" s="13">
        <f>SUM(T:T)/SUM($5:$119)</f>
        <v>0.08</v>
      </c>
      <c r="V1" s="5" t="s">
        <v>51</v>
      </c>
      <c r="W1" t="s">
        <v>8</v>
      </c>
      <c r="X1" s="13">
        <f>SUM(W:W)/SUM($5:$119)</f>
        <v>0.04</v>
      </c>
      <c r="Y1" s="5" t="s">
        <v>51</v>
      </c>
      <c r="Z1" t="s">
        <v>103</v>
      </c>
      <c r="AA1" s="13">
        <f>SUM(Z:Z)/SUM($5:$119)</f>
        <v>0.12</v>
      </c>
    </row>
    <row r="2" spans="1:27" x14ac:dyDescent="0.2">
      <c r="A2" s="5" t="s">
        <v>52</v>
      </c>
      <c r="B2" t="s">
        <v>107</v>
      </c>
      <c r="D2" s="5" t="s">
        <v>52</v>
      </c>
      <c r="E2" t="s">
        <v>107</v>
      </c>
      <c r="G2" s="5" t="s">
        <v>52</v>
      </c>
      <c r="H2" t="s">
        <v>107</v>
      </c>
      <c r="J2" s="5" t="s">
        <v>52</v>
      </c>
      <c r="K2" t="s">
        <v>106</v>
      </c>
      <c r="M2" s="5" t="s">
        <v>52</v>
      </c>
      <c r="N2" t="s">
        <v>106</v>
      </c>
      <c r="P2" s="5" t="s">
        <v>52</v>
      </c>
      <c r="Q2" t="s">
        <v>106</v>
      </c>
      <c r="S2" s="5" t="s">
        <v>52</v>
      </c>
      <c r="T2" t="s">
        <v>108</v>
      </c>
      <c r="V2" s="5" t="s">
        <v>52</v>
      </c>
      <c r="W2" t="s">
        <v>108</v>
      </c>
      <c r="Y2" s="5" t="s">
        <v>52</v>
      </c>
      <c r="Z2" t="s">
        <v>106</v>
      </c>
    </row>
    <row r="4" spans="1:27" x14ac:dyDescent="0.2">
      <c r="A4" s="5" t="s">
        <v>26</v>
      </c>
      <c r="B4" t="s">
        <v>109</v>
      </c>
      <c r="D4" s="5" t="s">
        <v>102</v>
      </c>
      <c r="E4" t="s">
        <v>109</v>
      </c>
      <c r="G4" s="5" t="s">
        <v>102</v>
      </c>
      <c r="H4" t="s">
        <v>109</v>
      </c>
      <c r="J4" s="5" t="s">
        <v>102</v>
      </c>
      <c r="K4" t="s">
        <v>109</v>
      </c>
      <c r="M4" s="5" t="s">
        <v>102</v>
      </c>
      <c r="N4" t="s">
        <v>109</v>
      </c>
      <c r="P4" s="5" t="s">
        <v>102</v>
      </c>
      <c r="Q4" t="s">
        <v>109</v>
      </c>
      <c r="S4" s="5" t="s">
        <v>102</v>
      </c>
      <c r="T4" t="s">
        <v>109</v>
      </c>
      <c r="V4" s="5" t="s">
        <v>102</v>
      </c>
      <c r="W4" t="s">
        <v>109</v>
      </c>
      <c r="Y4" s="5" t="s">
        <v>102</v>
      </c>
      <c r="Z4" t="s">
        <v>109</v>
      </c>
    </row>
    <row r="5" spans="1:27" x14ac:dyDescent="0.2">
      <c r="A5" t="s">
        <v>31</v>
      </c>
      <c r="B5" s="97">
        <v>1</v>
      </c>
      <c r="D5" s="6" t="s">
        <v>43</v>
      </c>
      <c r="E5" s="97">
        <v>1</v>
      </c>
      <c r="G5" s="6" t="s">
        <v>38</v>
      </c>
      <c r="H5" s="97">
        <v>1</v>
      </c>
      <c r="J5" s="6" t="s">
        <v>45</v>
      </c>
      <c r="K5" s="97">
        <v>1</v>
      </c>
      <c r="M5" s="6" t="s">
        <v>27</v>
      </c>
      <c r="N5" s="97">
        <v>1</v>
      </c>
      <c r="P5" s="6" t="s">
        <v>39</v>
      </c>
      <c r="Q5" s="97">
        <v>1</v>
      </c>
      <c r="S5" s="6" t="s">
        <v>37</v>
      </c>
      <c r="T5" s="97">
        <v>1</v>
      </c>
      <c r="V5" s="6" t="s">
        <v>40</v>
      </c>
      <c r="W5" s="97">
        <v>1</v>
      </c>
      <c r="Y5" s="6" t="s">
        <v>39</v>
      </c>
      <c r="Z5" s="97">
        <v>1</v>
      </c>
    </row>
    <row r="6" spans="1:27" x14ac:dyDescent="0.2">
      <c r="A6" t="s">
        <v>32</v>
      </c>
      <c r="B6" s="97">
        <v>1</v>
      </c>
      <c r="D6" s="6" t="s">
        <v>44</v>
      </c>
      <c r="E6" s="97">
        <v>1</v>
      </c>
      <c r="G6" s="6" t="s">
        <v>34</v>
      </c>
      <c r="H6" s="97">
        <v>1</v>
      </c>
      <c r="M6" s="6" t="s">
        <v>36</v>
      </c>
      <c r="N6" s="97">
        <v>1</v>
      </c>
      <c r="P6" s="6" t="s">
        <v>28</v>
      </c>
      <c r="Q6" s="97">
        <v>1</v>
      </c>
      <c r="S6" s="6" t="s">
        <v>30</v>
      </c>
      <c r="T6" s="97">
        <v>1</v>
      </c>
      <c r="Y6" s="6" t="s">
        <v>28</v>
      </c>
      <c r="Z6" s="97">
        <v>1</v>
      </c>
    </row>
    <row r="7" spans="1:27" x14ac:dyDescent="0.2">
      <c r="D7" s="6" t="s">
        <v>46</v>
      </c>
      <c r="E7" s="97">
        <v>1</v>
      </c>
      <c r="M7" s="6" t="s">
        <v>41</v>
      </c>
      <c r="N7" s="97">
        <v>1</v>
      </c>
      <c r="P7" s="6" t="s">
        <v>33</v>
      </c>
      <c r="Q7" s="97">
        <v>1</v>
      </c>
      <c r="Y7" s="6" t="s">
        <v>33</v>
      </c>
      <c r="Z7" s="97">
        <v>1</v>
      </c>
    </row>
    <row r="8" spans="1:27" x14ac:dyDescent="0.2">
      <c r="D8" s="6" t="s">
        <v>47</v>
      </c>
      <c r="E8" s="97">
        <v>1</v>
      </c>
      <c r="M8" s="6" t="s">
        <v>42</v>
      </c>
      <c r="N8" s="97">
        <v>1</v>
      </c>
    </row>
    <row r="9" spans="1:27" x14ac:dyDescent="0.2">
      <c r="D9" s="6" t="s">
        <v>48</v>
      </c>
      <c r="E9" s="97">
        <v>1</v>
      </c>
      <c r="M9" s="6" t="s">
        <v>29</v>
      </c>
      <c r="N9" s="97">
        <v>1</v>
      </c>
    </row>
    <row r="10" spans="1:27" x14ac:dyDescent="0.2">
      <c r="D10" s="6" t="s">
        <v>35</v>
      </c>
      <c r="E10" s="97">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3DCF-7AE7-DF4F-89DE-C70364153B02}">
  <dimension ref="A1:I49"/>
  <sheetViews>
    <sheetView showGridLines="0" topLeftCell="A7" zoomScale="99" zoomScaleNormal="100" workbookViewId="0">
      <selection activeCell="D21" sqref="D21"/>
    </sheetView>
  </sheetViews>
  <sheetFormatPr baseColWidth="10" defaultColWidth="25.83203125" defaultRowHeight="25" customHeight="1" x14ac:dyDescent="0.2"/>
  <cols>
    <col min="1" max="1" width="31.5" style="55" customWidth="1"/>
    <col min="2" max="2" width="4.1640625" style="2" customWidth="1"/>
    <col min="3" max="3" width="25.83203125" style="2" customWidth="1"/>
    <col min="4" max="4" width="16.6640625" style="2" customWidth="1"/>
    <col min="5" max="5" width="11.6640625" style="2" customWidth="1"/>
    <col min="6" max="6" width="4.1640625" style="2" customWidth="1"/>
    <col min="7" max="9" width="37.5" style="2" customWidth="1"/>
    <col min="10" max="16384" width="25.83203125" style="2"/>
  </cols>
  <sheetData>
    <row r="1" spans="1:9" s="56" customFormat="1" ht="25" customHeight="1" x14ac:dyDescent="0.2">
      <c r="A1" s="55"/>
    </row>
    <row r="2" spans="1:9" s="56" customFormat="1" ht="25" customHeight="1" x14ac:dyDescent="0.2">
      <c r="D2" s="53"/>
      <c r="E2" s="57"/>
      <c r="F2" s="56" t="s">
        <v>13</v>
      </c>
      <c r="G2" s="58"/>
      <c r="H2" s="57"/>
      <c r="I2" s="57"/>
    </row>
    <row r="3" spans="1:9" s="56" customFormat="1" ht="25" customHeight="1" x14ac:dyDescent="0.2">
      <c r="A3" s="55"/>
    </row>
    <row r="5" spans="1:9" ht="25" customHeight="1" x14ac:dyDescent="0.2">
      <c r="A5" s="54"/>
    </row>
    <row r="6" spans="1:9" ht="25" customHeight="1" x14ac:dyDescent="0.2">
      <c r="A6" s="54"/>
      <c r="C6" s="21" t="s">
        <v>10</v>
      </c>
      <c r="D6" s="3"/>
      <c r="E6" s="3"/>
    </row>
    <row r="8" spans="1:9" ht="25" customHeight="1" x14ac:dyDescent="0.2">
      <c r="A8" s="54"/>
      <c r="C8" s="19" t="s">
        <v>67</v>
      </c>
      <c r="H8" s="4"/>
    </row>
    <row r="9" spans="1:9" ht="25" customHeight="1" x14ac:dyDescent="0.2">
      <c r="A9" s="54"/>
      <c r="C9" s="20">
        <f>SUM(G12:I26)</f>
        <v>25</v>
      </c>
    </row>
    <row r="10" spans="1:9" ht="25" customHeight="1" x14ac:dyDescent="0.2">
      <c r="A10" s="54"/>
      <c r="C10"/>
      <c r="D10"/>
      <c r="E10"/>
      <c r="F10"/>
      <c r="G10"/>
      <c r="H10"/>
      <c r="I10"/>
    </row>
    <row r="11" spans="1:9" ht="25" customHeight="1" x14ac:dyDescent="0.2">
      <c r="A11" s="54" t="s">
        <v>14</v>
      </c>
      <c r="C11" s="19" t="s">
        <v>49</v>
      </c>
      <c r="D11"/>
      <c r="E11"/>
      <c r="F11"/>
      <c r="G11"/>
      <c r="H11"/>
    </row>
    <row r="12" spans="1:9" ht="25" customHeight="1" x14ac:dyDescent="0.2">
      <c r="A12" s="54" t="s">
        <v>17</v>
      </c>
      <c r="C12"/>
      <c r="D12"/>
      <c r="E12" s="80" t="s">
        <v>52</v>
      </c>
      <c r="F12" s="79" t="s">
        <v>71</v>
      </c>
      <c r="G12" s="86" t="s">
        <v>74</v>
      </c>
      <c r="H12" s="84" t="s">
        <v>75</v>
      </c>
      <c r="I12" s="82" t="s">
        <v>76</v>
      </c>
    </row>
    <row r="13" spans="1:9" ht="25" customHeight="1" x14ac:dyDescent="0.2">
      <c r="A13" s="45" t="s">
        <v>10</v>
      </c>
      <c r="C13"/>
      <c r="D13"/>
      <c r="E13" s="80"/>
      <c r="F13" s="79"/>
      <c r="G13" s="86"/>
      <c r="H13" s="85"/>
      <c r="I13" s="83"/>
    </row>
    <row r="14" spans="1:9" ht="25" customHeight="1" x14ac:dyDescent="0.2">
      <c r="A14" s="54" t="s">
        <v>11</v>
      </c>
      <c r="C14"/>
      <c r="D14"/>
      <c r="E14" s="80"/>
      <c r="F14" s="79"/>
      <c r="G14" s="86"/>
      <c r="H14" s="85"/>
      <c r="I14" s="83"/>
    </row>
    <row r="15" spans="1:9" ht="25" customHeight="1" x14ac:dyDescent="0.2">
      <c r="A15" s="54" t="s">
        <v>20</v>
      </c>
      <c r="C15"/>
      <c r="D15"/>
      <c r="E15" s="80"/>
      <c r="F15" s="79"/>
      <c r="G15" s="14">
        <f>SUM('Pivot Box'!H:H)</f>
        <v>2</v>
      </c>
      <c r="H15" s="15">
        <f>SUM('Pivot Box'!E:E)</f>
        <v>6</v>
      </c>
      <c r="I15" s="16">
        <f>SUM('Pivot Box'!B:B)</f>
        <v>2</v>
      </c>
    </row>
    <row r="16" spans="1:9" ht="25" customHeight="1" x14ac:dyDescent="0.2">
      <c r="A16" s="54" t="s">
        <v>25</v>
      </c>
      <c r="C16"/>
      <c r="D16"/>
      <c r="E16" s="80"/>
      <c r="F16" s="79"/>
      <c r="G16" s="7" t="s">
        <v>72</v>
      </c>
      <c r="H16" s="8" t="s">
        <v>72</v>
      </c>
      <c r="I16" s="9" t="s">
        <v>72</v>
      </c>
    </row>
    <row r="17" spans="1:9" ht="25" customHeight="1" x14ac:dyDescent="0.2">
      <c r="C17"/>
      <c r="D17"/>
      <c r="E17" s="80"/>
      <c r="F17" s="79" t="s">
        <v>70</v>
      </c>
      <c r="G17" s="87" t="s">
        <v>77</v>
      </c>
      <c r="H17" s="86" t="s">
        <v>78</v>
      </c>
      <c r="I17" s="84" t="s">
        <v>79</v>
      </c>
    </row>
    <row r="18" spans="1:9" ht="25" customHeight="1" x14ac:dyDescent="0.2">
      <c r="A18" s="54"/>
      <c r="C18"/>
      <c r="D18"/>
      <c r="E18" s="80"/>
      <c r="F18" s="79"/>
      <c r="G18" s="88"/>
      <c r="H18" s="89"/>
      <c r="I18" s="85"/>
    </row>
    <row r="19" spans="1:9" ht="25" customHeight="1" x14ac:dyDescent="0.2">
      <c r="C19"/>
      <c r="D19"/>
      <c r="E19" s="80"/>
      <c r="F19" s="79"/>
      <c r="G19" s="88"/>
      <c r="H19" s="89"/>
      <c r="I19" s="85"/>
    </row>
    <row r="20" spans="1:9" ht="25" customHeight="1" x14ac:dyDescent="0.2">
      <c r="C20"/>
      <c r="D20"/>
      <c r="E20" s="80"/>
      <c r="F20" s="79"/>
      <c r="G20" s="17">
        <f>SUM('Pivot Box'!Q:Q)</f>
        <v>3</v>
      </c>
      <c r="H20" s="14">
        <f>SUM('Pivot Box'!N:N)</f>
        <v>5</v>
      </c>
      <c r="I20" s="15">
        <f>SUM('Pivot Box'!K:K)</f>
        <v>1</v>
      </c>
    </row>
    <row r="21" spans="1:9" ht="35" customHeight="1" x14ac:dyDescent="0.2">
      <c r="C21"/>
      <c r="D21"/>
      <c r="E21" s="80"/>
      <c r="F21" s="79"/>
      <c r="G21" s="10" t="s">
        <v>72</v>
      </c>
      <c r="H21" s="7" t="s">
        <v>72</v>
      </c>
      <c r="I21" s="8" t="s">
        <v>72</v>
      </c>
    </row>
    <row r="22" spans="1:9" ht="25" customHeight="1" x14ac:dyDescent="0.2">
      <c r="C22"/>
      <c r="D22"/>
      <c r="E22" s="80"/>
      <c r="F22" s="79" t="s">
        <v>69</v>
      </c>
      <c r="G22" s="90" t="s">
        <v>80</v>
      </c>
      <c r="H22" s="87" t="s">
        <v>81</v>
      </c>
      <c r="I22" s="86" t="s">
        <v>82</v>
      </c>
    </row>
    <row r="23" spans="1:9" ht="25" customHeight="1" x14ac:dyDescent="0.2">
      <c r="C23"/>
      <c r="D23"/>
      <c r="E23" s="80"/>
      <c r="F23" s="79"/>
      <c r="G23" s="91"/>
      <c r="H23" s="88"/>
      <c r="I23" s="89"/>
    </row>
    <row r="24" spans="1:9" ht="25" customHeight="1" x14ac:dyDescent="0.2">
      <c r="C24"/>
      <c r="D24"/>
      <c r="E24" s="80"/>
      <c r="F24" s="79"/>
      <c r="G24" s="91"/>
      <c r="H24" s="88"/>
      <c r="I24" s="89"/>
    </row>
    <row r="25" spans="1:9" ht="25" customHeight="1" x14ac:dyDescent="0.2">
      <c r="C25"/>
      <c r="D25"/>
      <c r="E25" s="80"/>
      <c r="F25" s="79"/>
      <c r="G25" s="18">
        <f>SUM('Pivot Box'!Z:Z)</f>
        <v>3</v>
      </c>
      <c r="H25" s="17">
        <f>SUM('Pivot Box'!W:W)</f>
        <v>1</v>
      </c>
      <c r="I25" s="14">
        <f>SUM('Pivot Box'!T:T)</f>
        <v>2</v>
      </c>
    </row>
    <row r="26" spans="1:9" ht="35" customHeight="1" x14ac:dyDescent="0.2">
      <c r="C26"/>
      <c r="D26"/>
      <c r="E26" s="80"/>
      <c r="F26" s="79"/>
      <c r="G26" s="11" t="s">
        <v>72</v>
      </c>
      <c r="H26" s="10" t="s">
        <v>72</v>
      </c>
      <c r="I26" s="7" t="s">
        <v>72</v>
      </c>
    </row>
    <row r="27" spans="1:9" ht="25" customHeight="1" x14ac:dyDescent="0.2">
      <c r="C27"/>
      <c r="D27"/>
      <c r="E27"/>
      <c r="F27"/>
      <c r="G27" s="12" t="s">
        <v>69</v>
      </c>
      <c r="H27" s="12" t="s">
        <v>70</v>
      </c>
      <c r="I27" s="12" t="s">
        <v>71</v>
      </c>
    </row>
    <row r="28" spans="1:9" ht="30" customHeight="1" x14ac:dyDescent="0.2">
      <c r="C28"/>
      <c r="D28"/>
      <c r="E28"/>
      <c r="F28"/>
      <c r="G28" s="81" t="s">
        <v>51</v>
      </c>
      <c r="H28" s="81"/>
      <c r="I28" s="81"/>
    </row>
    <row r="29" spans="1:9" ht="40" customHeight="1" x14ac:dyDescent="0.2">
      <c r="C29"/>
      <c r="D29"/>
      <c r="E29"/>
      <c r="F29"/>
      <c r="G29" s="81"/>
      <c r="H29" s="81"/>
      <c r="I29" s="81"/>
    </row>
    <row r="30" spans="1:9" ht="25" customHeight="1" x14ac:dyDescent="0.2">
      <c r="C30"/>
      <c r="D30"/>
      <c r="E30"/>
      <c r="F30"/>
      <c r="G30"/>
      <c r="H30"/>
    </row>
    <row r="31" spans="1:9" ht="25" customHeight="1" x14ac:dyDescent="0.2">
      <c r="C31"/>
      <c r="D31"/>
      <c r="E31"/>
      <c r="F31"/>
      <c r="G31"/>
      <c r="H31"/>
    </row>
    <row r="32" spans="1:9" ht="25" customHeight="1" x14ac:dyDescent="0.2">
      <c r="C32"/>
      <c r="D32"/>
      <c r="E32"/>
      <c r="F32"/>
      <c r="G32"/>
      <c r="H32"/>
    </row>
    <row r="33" spans="3:8" ht="25" customHeight="1" x14ac:dyDescent="0.2">
      <c r="C33"/>
      <c r="D33"/>
      <c r="E33"/>
      <c r="F33"/>
      <c r="G33"/>
      <c r="H33"/>
    </row>
    <row r="34" spans="3:8" ht="25" customHeight="1" x14ac:dyDescent="0.2">
      <c r="C34"/>
      <c r="D34"/>
      <c r="E34"/>
      <c r="F34"/>
      <c r="G34"/>
      <c r="H34"/>
    </row>
    <row r="35" spans="3:8" ht="25" customHeight="1" x14ac:dyDescent="0.2">
      <c r="C35"/>
      <c r="D35"/>
      <c r="E35"/>
      <c r="F35"/>
      <c r="G35"/>
      <c r="H35"/>
    </row>
    <row r="36" spans="3:8" ht="25" customHeight="1" x14ac:dyDescent="0.2">
      <c r="C36"/>
      <c r="D36"/>
      <c r="E36"/>
      <c r="F36"/>
      <c r="G36"/>
      <c r="H36"/>
    </row>
    <row r="37" spans="3:8" ht="25" customHeight="1" x14ac:dyDescent="0.2">
      <c r="C37"/>
      <c r="D37"/>
      <c r="E37"/>
      <c r="F37"/>
      <c r="G37"/>
      <c r="H37"/>
    </row>
    <row r="38" spans="3:8" ht="25" customHeight="1" x14ac:dyDescent="0.2">
      <c r="G38"/>
      <c r="H38"/>
    </row>
    <row r="39" spans="3:8" ht="25" customHeight="1" x14ac:dyDescent="0.2">
      <c r="G39"/>
      <c r="H39"/>
    </row>
    <row r="40" spans="3:8" ht="25" customHeight="1" x14ac:dyDescent="0.2">
      <c r="G40"/>
      <c r="H40"/>
    </row>
    <row r="41" spans="3:8" ht="25" customHeight="1" x14ac:dyDescent="0.2">
      <c r="G41"/>
      <c r="H41"/>
    </row>
    <row r="42" spans="3:8" ht="25" customHeight="1" x14ac:dyDescent="0.2">
      <c r="G42"/>
      <c r="H42"/>
    </row>
    <row r="43" spans="3:8" ht="25" customHeight="1" x14ac:dyDescent="0.2">
      <c r="G43"/>
      <c r="H43"/>
    </row>
    <row r="44" spans="3:8" ht="25" customHeight="1" x14ac:dyDescent="0.2">
      <c r="G44"/>
      <c r="H44"/>
    </row>
    <row r="45" spans="3:8" ht="25" customHeight="1" x14ac:dyDescent="0.2">
      <c r="G45"/>
      <c r="H45"/>
    </row>
    <row r="46" spans="3:8" ht="25" customHeight="1" x14ac:dyDescent="0.2">
      <c r="G46"/>
      <c r="H46"/>
    </row>
    <row r="47" spans="3:8" ht="25" customHeight="1" x14ac:dyDescent="0.2">
      <c r="G47"/>
      <c r="H47"/>
    </row>
    <row r="48" spans="3:8" ht="25" customHeight="1" x14ac:dyDescent="0.2">
      <c r="G48"/>
      <c r="H48"/>
    </row>
    <row r="49" spans="7:8" ht="25" customHeight="1" x14ac:dyDescent="0.2">
      <c r="G49"/>
      <c r="H49"/>
    </row>
  </sheetData>
  <mergeCells count="14">
    <mergeCell ref="F22:F26"/>
    <mergeCell ref="F17:F21"/>
    <mergeCell ref="F12:F16"/>
    <mergeCell ref="E12:E26"/>
    <mergeCell ref="G28:I29"/>
    <mergeCell ref="I12:I14"/>
    <mergeCell ref="H12:H14"/>
    <mergeCell ref="G12:G14"/>
    <mergeCell ref="G17:G19"/>
    <mergeCell ref="H17:H19"/>
    <mergeCell ref="I17:I19"/>
    <mergeCell ref="I22:I24"/>
    <mergeCell ref="H22:H24"/>
    <mergeCell ref="G22:G24"/>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E8AE4-00D4-3D4C-848B-9D8673A85A92}">
  <dimension ref="A1:I49"/>
  <sheetViews>
    <sheetView showGridLines="0" topLeftCell="A8" zoomScaleNormal="100" workbookViewId="0">
      <selection activeCell="D21" sqref="D21"/>
    </sheetView>
  </sheetViews>
  <sheetFormatPr baseColWidth="10" defaultColWidth="25.83203125" defaultRowHeight="25" customHeight="1" x14ac:dyDescent="0.2"/>
  <cols>
    <col min="1" max="1" width="31.5" style="55" customWidth="1"/>
    <col min="2" max="2" width="4.1640625" style="2" customWidth="1"/>
    <col min="3" max="3" width="25.83203125" style="2" customWidth="1"/>
    <col min="4" max="4" width="16.6640625" style="2" customWidth="1"/>
    <col min="5" max="5" width="11.6640625" style="2" customWidth="1"/>
    <col min="6" max="6" width="4.1640625" style="2" customWidth="1"/>
    <col min="7" max="9" width="37.5" style="2" customWidth="1"/>
    <col min="10" max="16384" width="25.83203125" style="2"/>
  </cols>
  <sheetData>
    <row r="1" spans="1:9" s="56" customFormat="1" ht="25" customHeight="1" x14ac:dyDescent="0.2">
      <c r="A1" s="55"/>
    </row>
    <row r="2" spans="1:9" s="56" customFormat="1" ht="25" customHeight="1" x14ac:dyDescent="0.2">
      <c r="D2" s="53"/>
      <c r="E2" s="57"/>
      <c r="F2" s="56" t="s">
        <v>13</v>
      </c>
      <c r="G2" s="58"/>
      <c r="H2" s="57"/>
      <c r="I2" s="57"/>
    </row>
    <row r="3" spans="1:9" s="56" customFormat="1" ht="25" customHeight="1" x14ac:dyDescent="0.2">
      <c r="A3" s="55"/>
    </row>
    <row r="5" spans="1:9" ht="25" customHeight="1" x14ac:dyDescent="0.2">
      <c r="A5" s="54"/>
    </row>
    <row r="6" spans="1:9" ht="25" customHeight="1" x14ac:dyDescent="0.2">
      <c r="A6" s="54"/>
      <c r="C6" s="21" t="s">
        <v>11</v>
      </c>
      <c r="D6" s="3"/>
      <c r="E6" s="3"/>
    </row>
    <row r="7" spans="1:9" ht="25" customHeight="1" x14ac:dyDescent="0.2">
      <c r="A7" s="54"/>
    </row>
    <row r="8" spans="1:9" ht="25" customHeight="1" x14ac:dyDescent="0.2">
      <c r="C8" s="19" t="s">
        <v>67</v>
      </c>
      <c r="H8" s="4"/>
    </row>
    <row r="9" spans="1:9" ht="25" customHeight="1" x14ac:dyDescent="0.2">
      <c r="A9" s="54"/>
      <c r="C9" s="20">
        <f>COUNT('Pivot Box'!5:171)</f>
        <v>25</v>
      </c>
    </row>
    <row r="10" spans="1:9" ht="25" customHeight="1" x14ac:dyDescent="0.2">
      <c r="A10" s="54"/>
      <c r="C10"/>
      <c r="D10"/>
      <c r="E10"/>
      <c r="F10"/>
      <c r="G10"/>
      <c r="H10"/>
      <c r="I10"/>
    </row>
    <row r="11" spans="1:9" ht="25" customHeight="1" x14ac:dyDescent="0.2">
      <c r="A11" s="54" t="s">
        <v>14</v>
      </c>
      <c r="C11" s="19" t="s">
        <v>49</v>
      </c>
      <c r="D11"/>
      <c r="E11"/>
      <c r="F11"/>
      <c r="G11"/>
      <c r="H11"/>
    </row>
    <row r="12" spans="1:9" ht="25" customHeight="1" x14ac:dyDescent="0.2">
      <c r="A12" s="54" t="s">
        <v>17</v>
      </c>
      <c r="C12"/>
      <c r="D12"/>
      <c r="E12" s="80" t="s">
        <v>52</v>
      </c>
      <c r="F12" s="79" t="s">
        <v>71</v>
      </c>
      <c r="G12" s="86" t="s">
        <v>74</v>
      </c>
      <c r="H12" s="84" t="s">
        <v>75</v>
      </c>
      <c r="I12" s="82" t="s">
        <v>76</v>
      </c>
    </row>
    <row r="13" spans="1:9" ht="25" customHeight="1" x14ac:dyDescent="0.2">
      <c r="A13" s="54" t="s">
        <v>10</v>
      </c>
      <c r="C13"/>
      <c r="D13"/>
      <c r="E13" s="80"/>
      <c r="F13" s="79"/>
      <c r="G13" s="86"/>
      <c r="H13" s="85"/>
      <c r="I13" s="83"/>
    </row>
    <row r="14" spans="1:9" ht="25" customHeight="1" x14ac:dyDescent="0.2">
      <c r="A14" s="46" t="s">
        <v>11</v>
      </c>
      <c r="C14"/>
      <c r="D14"/>
      <c r="E14" s="80"/>
      <c r="F14" s="79"/>
      <c r="G14" s="86"/>
      <c r="H14" s="85"/>
      <c r="I14" s="83"/>
    </row>
    <row r="15" spans="1:9" ht="25" customHeight="1" x14ac:dyDescent="0.2">
      <c r="A15" s="54" t="s">
        <v>20</v>
      </c>
      <c r="C15"/>
      <c r="D15"/>
      <c r="E15" s="80"/>
      <c r="F15" s="79"/>
      <c r="G15" s="22">
        <f>'Pivot Box'!I1</f>
        <v>0.08</v>
      </c>
      <c r="H15" s="23">
        <f>'Pivot Box'!F1</f>
        <v>0.24</v>
      </c>
      <c r="I15" s="24">
        <f>'Pivot Box'!C1</f>
        <v>0.08</v>
      </c>
    </row>
    <row r="16" spans="1:9" ht="25" customHeight="1" x14ac:dyDescent="0.2">
      <c r="A16" s="54" t="s">
        <v>25</v>
      </c>
      <c r="C16"/>
      <c r="D16"/>
      <c r="E16" s="80"/>
      <c r="F16" s="79"/>
      <c r="G16" s="7" t="s">
        <v>72</v>
      </c>
      <c r="H16" s="8" t="s">
        <v>72</v>
      </c>
      <c r="I16" s="9" t="s">
        <v>72</v>
      </c>
    </row>
    <row r="17" spans="1:9" ht="25" customHeight="1" x14ac:dyDescent="0.2">
      <c r="C17"/>
      <c r="D17"/>
      <c r="E17" s="80"/>
      <c r="F17" s="79" t="s">
        <v>70</v>
      </c>
      <c r="G17" s="87" t="s">
        <v>77</v>
      </c>
      <c r="H17" s="86" t="s">
        <v>78</v>
      </c>
      <c r="I17" s="84" t="s">
        <v>79</v>
      </c>
    </row>
    <row r="18" spans="1:9" ht="25" customHeight="1" x14ac:dyDescent="0.2">
      <c r="A18" s="54"/>
      <c r="C18"/>
      <c r="D18"/>
      <c r="E18" s="80"/>
      <c r="F18" s="79"/>
      <c r="G18" s="88"/>
      <c r="H18" s="89"/>
      <c r="I18" s="85"/>
    </row>
    <row r="19" spans="1:9" ht="25" customHeight="1" x14ac:dyDescent="0.2">
      <c r="C19"/>
      <c r="D19"/>
      <c r="E19" s="80"/>
      <c r="F19" s="79"/>
      <c r="G19" s="88"/>
      <c r="H19" s="89"/>
      <c r="I19" s="85"/>
    </row>
    <row r="20" spans="1:9" ht="25" customHeight="1" x14ac:dyDescent="0.2">
      <c r="C20"/>
      <c r="D20"/>
      <c r="E20" s="80"/>
      <c r="F20" s="79"/>
      <c r="G20" s="25">
        <f>'Pivot Box'!R1</f>
        <v>0.12</v>
      </c>
      <c r="H20" s="22">
        <f>'Pivot Box'!O1</f>
        <v>0.2</v>
      </c>
      <c r="I20" s="23">
        <f>'Pivot Box'!L1</f>
        <v>0.04</v>
      </c>
    </row>
    <row r="21" spans="1:9" ht="35" customHeight="1" x14ac:dyDescent="0.2">
      <c r="C21"/>
      <c r="D21"/>
      <c r="E21" s="80"/>
      <c r="F21" s="79"/>
      <c r="G21" s="10" t="s">
        <v>72</v>
      </c>
      <c r="H21" s="7" t="s">
        <v>72</v>
      </c>
      <c r="I21" s="8" t="s">
        <v>72</v>
      </c>
    </row>
    <row r="22" spans="1:9" ht="25" customHeight="1" x14ac:dyDescent="0.2">
      <c r="C22"/>
      <c r="D22"/>
      <c r="E22" s="80"/>
      <c r="F22" s="79" t="s">
        <v>69</v>
      </c>
      <c r="G22" s="90" t="s">
        <v>80</v>
      </c>
      <c r="H22" s="87" t="s">
        <v>81</v>
      </c>
      <c r="I22" s="86" t="s">
        <v>82</v>
      </c>
    </row>
    <row r="23" spans="1:9" ht="25" customHeight="1" x14ac:dyDescent="0.2">
      <c r="C23"/>
      <c r="D23"/>
      <c r="E23" s="80"/>
      <c r="F23" s="79"/>
      <c r="G23" s="91"/>
      <c r="H23" s="88"/>
      <c r="I23" s="89"/>
    </row>
    <row r="24" spans="1:9" ht="25" customHeight="1" x14ac:dyDescent="0.2">
      <c r="C24"/>
      <c r="D24"/>
      <c r="E24" s="80"/>
      <c r="F24" s="79"/>
      <c r="G24" s="91"/>
      <c r="H24" s="88"/>
      <c r="I24" s="89"/>
    </row>
    <row r="25" spans="1:9" ht="25" customHeight="1" x14ac:dyDescent="0.2">
      <c r="C25"/>
      <c r="D25"/>
      <c r="E25" s="80"/>
      <c r="F25" s="79"/>
      <c r="G25" s="26">
        <f>'Pivot Box'!AA1</f>
        <v>0.12</v>
      </c>
      <c r="H25" s="25">
        <f>'Pivot Box'!X1</f>
        <v>0.04</v>
      </c>
      <c r="I25" s="22">
        <f>'Pivot Box'!U1</f>
        <v>0.08</v>
      </c>
    </row>
    <row r="26" spans="1:9" ht="35" customHeight="1" x14ac:dyDescent="0.2">
      <c r="C26"/>
      <c r="D26"/>
      <c r="E26" s="80"/>
      <c r="F26" s="79"/>
      <c r="G26" s="11" t="s">
        <v>72</v>
      </c>
      <c r="H26" s="10" t="s">
        <v>72</v>
      </c>
      <c r="I26" s="7" t="s">
        <v>72</v>
      </c>
    </row>
    <row r="27" spans="1:9" ht="25" customHeight="1" x14ac:dyDescent="0.2">
      <c r="C27"/>
      <c r="D27"/>
      <c r="E27"/>
      <c r="F27"/>
      <c r="G27" s="12" t="s">
        <v>69</v>
      </c>
      <c r="H27" s="12" t="s">
        <v>70</v>
      </c>
      <c r="I27" s="12" t="s">
        <v>71</v>
      </c>
    </row>
    <row r="28" spans="1:9" ht="30" customHeight="1" x14ac:dyDescent="0.2">
      <c r="C28"/>
      <c r="D28"/>
      <c r="E28"/>
      <c r="F28"/>
      <c r="G28" s="81" t="s">
        <v>51</v>
      </c>
      <c r="H28" s="81"/>
      <c r="I28" s="81"/>
    </row>
    <row r="29" spans="1:9" ht="40" customHeight="1" x14ac:dyDescent="0.2">
      <c r="C29"/>
      <c r="D29"/>
      <c r="E29"/>
      <c r="F29"/>
      <c r="G29" s="81"/>
      <c r="H29" s="81"/>
      <c r="I29" s="81"/>
    </row>
    <row r="30" spans="1:9" ht="25" customHeight="1" x14ac:dyDescent="0.2">
      <c r="C30"/>
      <c r="D30"/>
      <c r="E30"/>
      <c r="F30"/>
      <c r="G30"/>
      <c r="H30"/>
    </row>
    <row r="31" spans="1:9" ht="25" customHeight="1" x14ac:dyDescent="0.2">
      <c r="C31"/>
      <c r="D31"/>
      <c r="E31"/>
      <c r="F31"/>
      <c r="G31"/>
      <c r="H31"/>
    </row>
    <row r="32" spans="1:9" ht="25" customHeight="1" x14ac:dyDescent="0.2">
      <c r="C32"/>
      <c r="D32"/>
      <c r="E32"/>
      <c r="F32"/>
      <c r="G32"/>
      <c r="H32"/>
    </row>
    <row r="33" spans="3:8" ht="25" customHeight="1" x14ac:dyDescent="0.2">
      <c r="C33"/>
      <c r="D33"/>
      <c r="E33"/>
      <c r="F33"/>
      <c r="G33"/>
      <c r="H33"/>
    </row>
    <row r="34" spans="3:8" ht="25" customHeight="1" x14ac:dyDescent="0.2">
      <c r="C34"/>
      <c r="D34"/>
      <c r="E34"/>
      <c r="F34"/>
      <c r="G34"/>
      <c r="H34"/>
    </row>
    <row r="35" spans="3:8" ht="25" customHeight="1" x14ac:dyDescent="0.2">
      <c r="C35"/>
      <c r="D35"/>
      <c r="E35"/>
      <c r="F35"/>
      <c r="G35"/>
      <c r="H35"/>
    </row>
    <row r="36" spans="3:8" ht="25" customHeight="1" x14ac:dyDescent="0.2">
      <c r="C36"/>
      <c r="D36"/>
      <c r="E36"/>
      <c r="F36"/>
      <c r="G36"/>
      <c r="H36"/>
    </row>
    <row r="37" spans="3:8" ht="25" customHeight="1" x14ac:dyDescent="0.2">
      <c r="C37"/>
      <c r="D37"/>
      <c r="E37"/>
      <c r="F37"/>
      <c r="G37"/>
      <c r="H37"/>
    </row>
    <row r="38" spans="3:8" ht="25" customHeight="1" x14ac:dyDescent="0.2">
      <c r="G38"/>
      <c r="H38"/>
    </row>
    <row r="39" spans="3:8" ht="25" customHeight="1" x14ac:dyDescent="0.2">
      <c r="G39"/>
      <c r="H39"/>
    </row>
    <row r="40" spans="3:8" ht="25" customHeight="1" x14ac:dyDescent="0.2">
      <c r="G40"/>
      <c r="H40"/>
    </row>
    <row r="41" spans="3:8" ht="25" customHeight="1" x14ac:dyDescent="0.2">
      <c r="G41"/>
      <c r="H41"/>
    </row>
    <row r="42" spans="3:8" ht="25" customHeight="1" x14ac:dyDescent="0.2">
      <c r="G42"/>
      <c r="H42"/>
    </row>
    <row r="43" spans="3:8" ht="25" customHeight="1" x14ac:dyDescent="0.2">
      <c r="G43"/>
      <c r="H43"/>
    </row>
    <row r="44" spans="3:8" ht="25" customHeight="1" x14ac:dyDescent="0.2">
      <c r="G44"/>
      <c r="H44"/>
    </row>
    <row r="45" spans="3:8" ht="25" customHeight="1" x14ac:dyDescent="0.2">
      <c r="G45"/>
      <c r="H45"/>
    </row>
    <row r="46" spans="3:8" ht="25" customHeight="1" x14ac:dyDescent="0.2">
      <c r="G46"/>
      <c r="H46"/>
    </row>
    <row r="47" spans="3:8" ht="25" customHeight="1" x14ac:dyDescent="0.2">
      <c r="G47"/>
      <c r="H47"/>
    </row>
    <row r="48" spans="3:8" ht="25" customHeight="1" x14ac:dyDescent="0.2">
      <c r="G48"/>
      <c r="H48"/>
    </row>
    <row r="49" spans="7:8" ht="25" customHeight="1" x14ac:dyDescent="0.2">
      <c r="G49"/>
      <c r="H49"/>
    </row>
  </sheetData>
  <mergeCells count="14">
    <mergeCell ref="G22:G24"/>
    <mergeCell ref="H22:H24"/>
    <mergeCell ref="I22:I24"/>
    <mergeCell ref="G28:I29"/>
    <mergeCell ref="E12:E26"/>
    <mergeCell ref="F12:F16"/>
    <mergeCell ref="G12:G14"/>
    <mergeCell ref="H12:H14"/>
    <mergeCell ref="I12:I14"/>
    <mergeCell ref="F17:F21"/>
    <mergeCell ref="G17:G19"/>
    <mergeCell ref="H17:H19"/>
    <mergeCell ref="I17:I19"/>
    <mergeCell ref="F22:F26"/>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A53B5-B45E-3545-9F3A-40CA7622659F}">
  <dimension ref="A1:I37"/>
  <sheetViews>
    <sheetView showGridLines="0" topLeftCell="A8" zoomScaleNormal="100" workbookViewId="0">
      <selection activeCell="C12" sqref="C12"/>
    </sheetView>
  </sheetViews>
  <sheetFormatPr baseColWidth="10" defaultColWidth="25.83203125" defaultRowHeight="25" customHeight="1" x14ac:dyDescent="0.2"/>
  <cols>
    <col min="1" max="1" width="31.5" style="55" customWidth="1"/>
    <col min="2" max="2" width="4.1640625" style="2" customWidth="1"/>
    <col min="3" max="3" width="25.83203125" style="2" customWidth="1"/>
    <col min="4" max="4" width="11.1640625" style="2" customWidth="1"/>
    <col min="5" max="5" width="29.83203125" style="2" customWidth="1"/>
    <col min="6" max="16384" width="25.83203125" style="2"/>
  </cols>
  <sheetData>
    <row r="1" spans="1:9" s="56" customFormat="1" ht="25" customHeight="1" x14ac:dyDescent="0.2">
      <c r="A1" s="55"/>
    </row>
    <row r="2" spans="1:9" s="56" customFormat="1" ht="25" customHeight="1" x14ac:dyDescent="0.2">
      <c r="D2" s="56" t="s">
        <v>13</v>
      </c>
      <c r="F2" s="57"/>
      <c r="G2" s="58"/>
      <c r="H2" s="57"/>
      <c r="I2" s="57"/>
    </row>
    <row r="3" spans="1:9" s="56" customFormat="1" ht="25" customHeight="1" x14ac:dyDescent="0.2">
      <c r="A3" s="55"/>
    </row>
    <row r="5" spans="1:9" ht="25" customHeight="1" x14ac:dyDescent="0.2">
      <c r="A5" s="54"/>
    </row>
    <row r="6" spans="1:9" ht="25" customHeight="1" x14ac:dyDescent="0.2">
      <c r="A6" s="54"/>
      <c r="C6" s="21" t="s">
        <v>20</v>
      </c>
    </row>
    <row r="7" spans="1:9" ht="25" customHeight="1" x14ac:dyDescent="0.2">
      <c r="A7" s="54"/>
    </row>
    <row r="8" spans="1:9" ht="25" customHeight="1" x14ac:dyDescent="0.2">
      <c r="A8" s="54"/>
      <c r="C8" s="19" t="s">
        <v>67</v>
      </c>
      <c r="E8" s="32" t="s">
        <v>53</v>
      </c>
      <c r="F8" s="33" t="s">
        <v>72</v>
      </c>
      <c r="G8" s="33" t="s">
        <v>9</v>
      </c>
    </row>
    <row r="9" spans="1:9" ht="25" customHeight="1" x14ac:dyDescent="0.2">
      <c r="C9" s="20">
        <f>COUNT('Pivot Box'!5:171)</f>
        <v>25</v>
      </c>
      <c r="E9" s="27" t="s">
        <v>92</v>
      </c>
      <c r="F9" s="34">
        <f>'9 Box'!I15</f>
        <v>2</v>
      </c>
      <c r="G9" s="39">
        <f>'9 Box %'!I15</f>
        <v>0.08</v>
      </c>
    </row>
    <row r="10" spans="1:9" ht="25" customHeight="1" x14ac:dyDescent="0.2">
      <c r="A10" s="54"/>
      <c r="C10"/>
      <c r="E10" s="28" t="s">
        <v>93</v>
      </c>
      <c r="F10" s="35">
        <f>'9 Box'!H15</f>
        <v>6</v>
      </c>
      <c r="G10" s="40">
        <f>'9 Box %'!H15</f>
        <v>0.24</v>
      </c>
      <c r="H10"/>
    </row>
    <row r="11" spans="1:9" ht="25" customHeight="1" x14ac:dyDescent="0.2">
      <c r="A11" s="54" t="s">
        <v>14</v>
      </c>
      <c r="C11" s="19" t="s">
        <v>49</v>
      </c>
      <c r="E11" s="28" t="s">
        <v>94</v>
      </c>
      <c r="F11" s="35">
        <f>'9 Box'!I20</f>
        <v>1</v>
      </c>
      <c r="G11" s="40">
        <f>'9 Box %'!I20</f>
        <v>0.04</v>
      </c>
    </row>
    <row r="12" spans="1:9" ht="25" customHeight="1" x14ac:dyDescent="0.2">
      <c r="A12" s="54" t="s">
        <v>17</v>
      </c>
      <c r="E12" s="29" t="s">
        <v>95</v>
      </c>
      <c r="F12" s="36">
        <f>'9 Box'!G15</f>
        <v>2</v>
      </c>
      <c r="G12" s="41">
        <f>'9 Box %'!G15</f>
        <v>0.08</v>
      </c>
    </row>
    <row r="13" spans="1:9" ht="25" customHeight="1" x14ac:dyDescent="0.2">
      <c r="A13" s="54" t="s">
        <v>10</v>
      </c>
      <c r="E13" s="29" t="s">
        <v>96</v>
      </c>
      <c r="F13" s="36">
        <f>'9 Box'!H20</f>
        <v>5</v>
      </c>
      <c r="G13" s="41">
        <f>'9 Box %'!H20</f>
        <v>0.2</v>
      </c>
    </row>
    <row r="14" spans="1:9" ht="25" customHeight="1" x14ac:dyDescent="0.2">
      <c r="A14" s="54" t="s">
        <v>11</v>
      </c>
      <c r="E14" s="29" t="s">
        <v>97</v>
      </c>
      <c r="F14" s="36">
        <f>'9 Box'!I25</f>
        <v>2</v>
      </c>
      <c r="G14" s="41">
        <f>'9 Box %'!I25</f>
        <v>0.08</v>
      </c>
    </row>
    <row r="15" spans="1:9" ht="25" customHeight="1" x14ac:dyDescent="0.2">
      <c r="A15" s="46" t="s">
        <v>20</v>
      </c>
      <c r="E15" s="30" t="s">
        <v>98</v>
      </c>
      <c r="F15" s="37">
        <f>'9 Box'!G20</f>
        <v>3</v>
      </c>
      <c r="G15" s="42">
        <f>'9 Box %'!G20</f>
        <v>0.12</v>
      </c>
    </row>
    <row r="16" spans="1:9" ht="25" customHeight="1" x14ac:dyDescent="0.2">
      <c r="A16" s="54" t="s">
        <v>25</v>
      </c>
      <c r="E16" s="30" t="s">
        <v>99</v>
      </c>
      <c r="F16" s="37">
        <f>'9 Box'!H25</f>
        <v>1</v>
      </c>
      <c r="G16" s="42">
        <f>'9 Box %'!H25</f>
        <v>0.04</v>
      </c>
    </row>
    <row r="17" spans="1:7" ht="25" customHeight="1" x14ac:dyDescent="0.2">
      <c r="E17" s="31" t="s">
        <v>100</v>
      </c>
      <c r="F17" s="38">
        <f>'9 Box'!G25</f>
        <v>3</v>
      </c>
      <c r="G17" s="43">
        <f>'9 Box %'!G25</f>
        <v>0.12</v>
      </c>
    </row>
    <row r="18" spans="1:7" ht="25" customHeight="1" x14ac:dyDescent="0.2">
      <c r="A18" s="54"/>
    </row>
    <row r="31" spans="1:7" ht="25" customHeight="1" x14ac:dyDescent="0.2">
      <c r="C31"/>
      <c r="D31"/>
      <c r="E31"/>
      <c r="F31"/>
    </row>
    <row r="32" spans="1:7" ht="25" customHeight="1" x14ac:dyDescent="0.2">
      <c r="C32"/>
      <c r="D32"/>
      <c r="E32"/>
      <c r="F32"/>
    </row>
    <row r="33" spans="3:6" ht="25" customHeight="1" x14ac:dyDescent="0.2">
      <c r="C33"/>
      <c r="D33"/>
      <c r="E33"/>
      <c r="F33"/>
    </row>
    <row r="34" spans="3:6" ht="25" customHeight="1" x14ac:dyDescent="0.2">
      <c r="C34"/>
      <c r="D34"/>
      <c r="E34"/>
      <c r="F34"/>
    </row>
    <row r="35" spans="3:6" ht="25" customHeight="1" x14ac:dyDescent="0.2">
      <c r="C35"/>
      <c r="D35"/>
      <c r="E35"/>
      <c r="F35"/>
    </row>
    <row r="36" spans="3:6" ht="25" customHeight="1" x14ac:dyDescent="0.2">
      <c r="C36"/>
      <c r="D36"/>
      <c r="E36"/>
      <c r="F36"/>
    </row>
    <row r="37" spans="3:6" ht="25" customHeight="1" x14ac:dyDescent="0.2">
      <c r="C37"/>
      <c r="D37"/>
      <c r="E37"/>
      <c r="F3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4D852-D3F5-9D44-90EF-165B02A6101D}">
  <dimension ref="A1:I50"/>
  <sheetViews>
    <sheetView showGridLines="0" zoomScaleNormal="100" workbookViewId="0">
      <selection activeCell="D14" sqref="D14"/>
    </sheetView>
  </sheetViews>
  <sheetFormatPr baseColWidth="10" defaultColWidth="25.83203125" defaultRowHeight="25" customHeight="1" x14ac:dyDescent="0.2"/>
  <cols>
    <col min="1" max="1" width="31.6640625" style="55" customWidth="1"/>
    <col min="2" max="2" width="4.1640625" style="2" customWidth="1"/>
    <col min="3" max="3" width="25.83203125" style="2" customWidth="1"/>
    <col min="4" max="4" width="16.6640625" style="2" customWidth="1"/>
    <col min="5" max="5" width="11.6640625" style="2" customWidth="1"/>
    <col min="6" max="6" width="4.1640625" style="2" customWidth="1"/>
    <col min="7" max="9" width="41.5" style="2" customWidth="1"/>
    <col min="10" max="16384" width="25.83203125" style="2"/>
  </cols>
  <sheetData>
    <row r="1" spans="1:9" s="56" customFormat="1" ht="25" customHeight="1" x14ac:dyDescent="0.2">
      <c r="A1" s="55"/>
    </row>
    <row r="2" spans="1:9" s="56" customFormat="1" ht="25" customHeight="1" x14ac:dyDescent="0.2">
      <c r="A2" s="55"/>
      <c r="G2" s="56" t="s">
        <v>12</v>
      </c>
    </row>
    <row r="3" spans="1:9" s="56" customFormat="1" ht="25" customHeight="1" x14ac:dyDescent="0.2">
      <c r="D3" s="53"/>
      <c r="E3" s="57"/>
      <c r="G3" s="58"/>
      <c r="H3" s="57"/>
      <c r="I3" s="57"/>
    </row>
    <row r="5" spans="1:9" ht="25" customHeight="1" x14ac:dyDescent="0.2">
      <c r="A5" s="54"/>
    </row>
    <row r="6" spans="1:9" ht="25" customHeight="1" x14ac:dyDescent="0.2">
      <c r="A6" s="54"/>
      <c r="C6" s="21" t="s">
        <v>25</v>
      </c>
      <c r="D6" s="3"/>
      <c r="E6" s="3"/>
      <c r="I6" s="44" t="s">
        <v>101</v>
      </c>
    </row>
    <row r="7" spans="1:9" ht="25" customHeight="1" x14ac:dyDescent="0.2">
      <c r="A7" s="54"/>
    </row>
    <row r="8" spans="1:9" ht="25" customHeight="1" x14ac:dyDescent="0.2">
      <c r="A8" s="54"/>
      <c r="C8" s="19" t="s">
        <v>67</v>
      </c>
      <c r="H8" s="4"/>
    </row>
    <row r="9" spans="1:9" ht="25" customHeight="1" x14ac:dyDescent="0.2">
      <c r="A9" s="54"/>
      <c r="C9" s="20">
        <f>COUNT('Pivot Box'!5:171)</f>
        <v>25</v>
      </c>
      <c r="E9" s="80" t="s">
        <v>52</v>
      </c>
      <c r="F9" s="79" t="s">
        <v>71</v>
      </c>
      <c r="G9" s="48" t="s">
        <v>84</v>
      </c>
      <c r="H9" s="59" t="s">
        <v>83</v>
      </c>
      <c r="I9" s="60" t="s">
        <v>87</v>
      </c>
    </row>
    <row r="10" spans="1:9" ht="25" customHeight="1" x14ac:dyDescent="0.2">
      <c r="C10"/>
      <c r="D10"/>
      <c r="E10" s="80"/>
      <c r="F10" s="79"/>
      <c r="G10" s="92" t="str">
        <f>_xlfn.TEXTJOIN(", ",TRUE,'Pivot Box'!G5:G29)</f>
        <v>Mitarbeiter/in 12, Mitarbeiter/in 8</v>
      </c>
      <c r="H10" s="95" t="str">
        <f>_xlfn.TEXTJOIN(", ",TRUE,'Pivot Box'!D5:D29)</f>
        <v>Mitarbeiter/in 17, Mitarbeiter/in 18, Mitarbeiter/in 20, Mitarbeiter/in 21, Mitarbeiter/in 22, Mitarbeiter/in 9</v>
      </c>
      <c r="I10" s="96" t="str">
        <f>_xlfn.TEXTJOIN(", ",TRUE,'Pivot Box'!A5:A29)</f>
        <v>Mitarbeiter/in 5, Mitarbeiter/in 6</v>
      </c>
    </row>
    <row r="11" spans="1:9" ht="25" customHeight="1" x14ac:dyDescent="0.2">
      <c r="A11" s="54" t="s">
        <v>14</v>
      </c>
      <c r="C11" s="19" t="s">
        <v>73</v>
      </c>
      <c r="D11"/>
      <c r="E11" s="80"/>
      <c r="F11" s="79"/>
      <c r="G11" s="92"/>
      <c r="H11" s="95"/>
      <c r="I11" s="96"/>
    </row>
    <row r="12" spans="1:9" ht="25" customHeight="1" x14ac:dyDescent="0.2">
      <c r="A12" s="54" t="s">
        <v>17</v>
      </c>
      <c r="C12"/>
      <c r="D12"/>
      <c r="E12" s="80"/>
      <c r="F12" s="79"/>
      <c r="G12" s="92"/>
      <c r="H12" s="95"/>
      <c r="I12" s="96"/>
    </row>
    <row r="13" spans="1:9" ht="25" customHeight="1" x14ac:dyDescent="0.2">
      <c r="A13" s="54" t="s">
        <v>10</v>
      </c>
      <c r="C13"/>
      <c r="D13"/>
      <c r="E13" s="80"/>
      <c r="F13" s="79"/>
      <c r="G13" s="92"/>
      <c r="H13" s="95"/>
      <c r="I13" s="96"/>
    </row>
    <row r="14" spans="1:9" ht="25" customHeight="1" x14ac:dyDescent="0.2">
      <c r="A14" s="54" t="s">
        <v>11</v>
      </c>
      <c r="C14"/>
      <c r="D14"/>
      <c r="E14" s="80"/>
      <c r="F14" s="79"/>
      <c r="G14" s="92"/>
      <c r="H14" s="95"/>
      <c r="I14" s="96"/>
    </row>
    <row r="15" spans="1:9" ht="25" customHeight="1" x14ac:dyDescent="0.2">
      <c r="A15" s="54" t="s">
        <v>20</v>
      </c>
      <c r="C15"/>
      <c r="D15"/>
      <c r="E15" s="80"/>
      <c r="F15" s="79"/>
      <c r="G15" s="92"/>
      <c r="H15" s="95"/>
      <c r="I15" s="96"/>
    </row>
    <row r="16" spans="1:9" ht="25" customHeight="1" x14ac:dyDescent="0.2">
      <c r="A16" s="46" t="s">
        <v>25</v>
      </c>
      <c r="C16"/>
      <c r="D16"/>
      <c r="E16" s="80"/>
      <c r="F16" s="79" t="s">
        <v>70</v>
      </c>
      <c r="G16" s="61" t="s">
        <v>85</v>
      </c>
      <c r="H16" s="62" t="s">
        <v>86</v>
      </c>
      <c r="I16" s="47" t="s">
        <v>88</v>
      </c>
    </row>
    <row r="17" spans="1:9" ht="25" customHeight="1" x14ac:dyDescent="0.2">
      <c r="C17"/>
      <c r="D17"/>
      <c r="E17" s="80"/>
      <c r="F17" s="79"/>
      <c r="G17" s="93" t="str">
        <f>_xlfn.TEXTJOIN(", ",TRUE,'Pivot Box'!P5:P29)</f>
        <v>Mitarbeiter/in 13, Mitarbeiter/in 2, Mitarbeiter/in 7</v>
      </c>
      <c r="H17" s="92" t="str">
        <f>_xlfn.TEXTJOIN(", ",TRUE,'Pivot Box'!M5:M29)</f>
        <v>Mitarbeiter/in 1, Mitarbeiter/in 10, Mitarbeiter/in 15, Mitarbeiter/in 16, Mitarbeiter/in 3</v>
      </c>
      <c r="I17" s="95" t="str">
        <f>_xlfn.TEXTJOIN(", ",TRUE,'Pivot Box'!J5:J29)</f>
        <v>Mitarbeiter/in 19</v>
      </c>
    </row>
    <row r="18" spans="1:9" ht="25" customHeight="1" x14ac:dyDescent="0.2">
      <c r="A18" s="54"/>
      <c r="C18"/>
      <c r="D18"/>
      <c r="E18" s="80"/>
      <c r="F18" s="79"/>
      <c r="G18" s="93"/>
      <c r="H18" s="92"/>
      <c r="I18" s="95"/>
    </row>
    <row r="19" spans="1:9" ht="25" customHeight="1" x14ac:dyDescent="0.2">
      <c r="A19" s="54"/>
      <c r="C19"/>
      <c r="D19"/>
      <c r="E19" s="80"/>
      <c r="F19" s="79"/>
      <c r="G19" s="93"/>
      <c r="H19" s="92"/>
      <c r="I19" s="95"/>
    </row>
    <row r="20" spans="1:9" ht="25" customHeight="1" x14ac:dyDescent="0.2">
      <c r="A20" s="54"/>
      <c r="C20"/>
      <c r="D20"/>
      <c r="E20" s="80"/>
      <c r="F20" s="79"/>
      <c r="G20" s="93"/>
      <c r="H20" s="92"/>
      <c r="I20" s="95"/>
    </row>
    <row r="21" spans="1:9" ht="25" customHeight="1" x14ac:dyDescent="0.2">
      <c r="A21" s="54"/>
      <c r="C21"/>
      <c r="D21"/>
      <c r="E21" s="80"/>
      <c r="F21" s="79"/>
      <c r="G21" s="93"/>
      <c r="H21" s="92"/>
      <c r="I21" s="95"/>
    </row>
    <row r="22" spans="1:9" ht="25" customHeight="1" x14ac:dyDescent="0.2">
      <c r="A22" s="54"/>
      <c r="C22"/>
      <c r="D22"/>
      <c r="E22" s="80"/>
      <c r="F22" s="79"/>
      <c r="G22" s="93"/>
      <c r="H22" s="92"/>
      <c r="I22" s="95"/>
    </row>
    <row r="23" spans="1:9" ht="25" customHeight="1" x14ac:dyDescent="0.2">
      <c r="C23"/>
      <c r="D23"/>
      <c r="E23" s="80"/>
      <c r="F23" s="79" t="s">
        <v>69</v>
      </c>
      <c r="G23" s="49" t="s">
        <v>89</v>
      </c>
      <c r="H23" s="61" t="s">
        <v>90</v>
      </c>
      <c r="I23" s="48" t="s">
        <v>91</v>
      </c>
    </row>
    <row r="24" spans="1:9" ht="25" customHeight="1" x14ac:dyDescent="0.2">
      <c r="C24"/>
      <c r="D24"/>
      <c r="E24" s="80"/>
      <c r="F24" s="79"/>
      <c r="G24" s="94" t="str">
        <f>_xlfn.TEXTJOIN(", ",TRUE,'Pivot Box'!Y5:Y29)</f>
        <v>Mitarbeiter/in 13, Mitarbeiter/in 2, Mitarbeiter/in 7</v>
      </c>
      <c r="H24" s="93" t="str">
        <f>_xlfn.TEXTJOIN(", ",TRUE,'Pivot Box'!V5:V29)</f>
        <v>Mitarbeiter/in 14</v>
      </c>
      <c r="I24" s="92" t="str">
        <f>_xlfn.TEXTJOIN(", ",TRUE,'Pivot Box'!S5:S29)</f>
        <v>Mitarbeiter/in 11, Mitarbeiter/in 4</v>
      </c>
    </row>
    <row r="25" spans="1:9" ht="80" customHeight="1" x14ac:dyDescent="0.2">
      <c r="C25"/>
      <c r="D25"/>
      <c r="E25" s="80"/>
      <c r="F25" s="79"/>
      <c r="G25" s="94"/>
      <c r="H25" s="93"/>
      <c r="I25" s="92"/>
    </row>
    <row r="26" spans="1:9" ht="25" customHeight="1" x14ac:dyDescent="0.2">
      <c r="C26"/>
      <c r="D26"/>
      <c r="E26" s="80"/>
      <c r="F26" s="79"/>
      <c r="G26" s="94"/>
      <c r="H26" s="93"/>
      <c r="I26" s="92"/>
    </row>
    <row r="27" spans="1:9" ht="25" customHeight="1" x14ac:dyDescent="0.2">
      <c r="C27"/>
      <c r="D27"/>
      <c r="E27" s="80"/>
      <c r="F27" s="79"/>
      <c r="G27" s="94"/>
      <c r="H27" s="93"/>
      <c r="I27" s="92"/>
    </row>
    <row r="28" spans="1:9" ht="25" customHeight="1" x14ac:dyDescent="0.2">
      <c r="C28"/>
      <c r="D28"/>
      <c r="E28"/>
      <c r="F28"/>
      <c r="G28" s="12" t="s">
        <v>69</v>
      </c>
      <c r="H28" s="12" t="s">
        <v>70</v>
      </c>
      <c r="I28" s="12" t="s">
        <v>71</v>
      </c>
    </row>
    <row r="29" spans="1:9" ht="25" customHeight="1" x14ac:dyDescent="0.2">
      <c r="C29"/>
      <c r="D29"/>
      <c r="E29"/>
      <c r="F29"/>
      <c r="G29" s="81" t="s">
        <v>51</v>
      </c>
      <c r="H29" s="81"/>
      <c r="I29" s="81"/>
    </row>
    <row r="30" spans="1:9" ht="45" customHeight="1" x14ac:dyDescent="0.2">
      <c r="C30"/>
      <c r="D30"/>
      <c r="E30"/>
      <c r="F30"/>
      <c r="G30" s="81"/>
      <c r="H30" s="81"/>
      <c r="I30" s="81"/>
    </row>
    <row r="31" spans="1:9" ht="25" customHeight="1" x14ac:dyDescent="0.2">
      <c r="C31"/>
      <c r="D31"/>
      <c r="E31"/>
      <c r="F31"/>
      <c r="G31"/>
      <c r="H31"/>
    </row>
    <row r="32" spans="1:9" ht="30" customHeight="1" x14ac:dyDescent="0.2">
      <c r="C32"/>
      <c r="D32"/>
      <c r="E32"/>
      <c r="F32"/>
      <c r="G32"/>
      <c r="H32"/>
    </row>
    <row r="33" spans="3:8" ht="40" customHeight="1" x14ac:dyDescent="0.2">
      <c r="C33"/>
      <c r="D33"/>
      <c r="E33"/>
      <c r="F33"/>
      <c r="G33"/>
      <c r="H33"/>
    </row>
    <row r="34" spans="3:8" ht="25" customHeight="1" x14ac:dyDescent="0.2">
      <c r="C34"/>
      <c r="D34"/>
      <c r="E34"/>
      <c r="F34"/>
      <c r="G34"/>
      <c r="H34"/>
    </row>
    <row r="35" spans="3:8" ht="25" customHeight="1" x14ac:dyDescent="0.2">
      <c r="C35"/>
      <c r="D35"/>
      <c r="E35"/>
      <c r="F35"/>
      <c r="G35"/>
      <c r="H35"/>
    </row>
    <row r="36" spans="3:8" ht="25" customHeight="1" x14ac:dyDescent="0.2">
      <c r="C36"/>
      <c r="D36"/>
      <c r="E36"/>
      <c r="F36"/>
      <c r="G36"/>
      <c r="H36"/>
    </row>
    <row r="37" spans="3:8" ht="25" customHeight="1" x14ac:dyDescent="0.2">
      <c r="C37"/>
      <c r="D37"/>
      <c r="E37"/>
      <c r="F37"/>
      <c r="G37"/>
      <c r="H37"/>
    </row>
    <row r="38" spans="3:8" ht="25" customHeight="1" x14ac:dyDescent="0.2">
      <c r="C38"/>
      <c r="D38"/>
      <c r="E38"/>
      <c r="F38"/>
      <c r="G38"/>
      <c r="H38"/>
    </row>
    <row r="39" spans="3:8" ht="25" customHeight="1" x14ac:dyDescent="0.2">
      <c r="C39"/>
      <c r="D39"/>
      <c r="G39"/>
      <c r="H39"/>
    </row>
    <row r="40" spans="3:8" ht="25" customHeight="1" x14ac:dyDescent="0.2">
      <c r="C40"/>
      <c r="D40"/>
      <c r="G40"/>
      <c r="H40"/>
    </row>
    <row r="41" spans="3:8" ht="25" customHeight="1" x14ac:dyDescent="0.2">
      <c r="C41"/>
      <c r="D41"/>
      <c r="G41"/>
      <c r="H41"/>
    </row>
    <row r="42" spans="3:8" ht="25" customHeight="1" x14ac:dyDescent="0.2">
      <c r="G42"/>
      <c r="H42"/>
    </row>
    <row r="43" spans="3:8" ht="25" customHeight="1" x14ac:dyDescent="0.2">
      <c r="G43"/>
      <c r="H43"/>
    </row>
    <row r="44" spans="3:8" ht="25" customHeight="1" x14ac:dyDescent="0.2">
      <c r="G44"/>
      <c r="H44"/>
    </row>
    <row r="45" spans="3:8" ht="25" customHeight="1" x14ac:dyDescent="0.2">
      <c r="G45"/>
      <c r="H45"/>
    </row>
    <row r="46" spans="3:8" ht="25" customHeight="1" x14ac:dyDescent="0.2">
      <c r="G46"/>
      <c r="H46"/>
    </row>
    <row r="47" spans="3:8" ht="25" customHeight="1" x14ac:dyDescent="0.2">
      <c r="G47"/>
      <c r="H47"/>
    </row>
    <row r="48" spans="3:8" ht="25" customHeight="1" x14ac:dyDescent="0.2">
      <c r="G48"/>
      <c r="H48"/>
    </row>
    <row r="49" spans="7:8" ht="25" customHeight="1" x14ac:dyDescent="0.2">
      <c r="G49"/>
      <c r="H49"/>
    </row>
    <row r="50" spans="7:8" ht="25" customHeight="1" x14ac:dyDescent="0.2">
      <c r="G50"/>
      <c r="H50"/>
    </row>
  </sheetData>
  <mergeCells count="14">
    <mergeCell ref="E9:E27"/>
    <mergeCell ref="F9:F15"/>
    <mergeCell ref="F16:F22"/>
    <mergeCell ref="F23:F27"/>
    <mergeCell ref="G17:G22"/>
    <mergeCell ref="I24:I27"/>
    <mergeCell ref="H24:H27"/>
    <mergeCell ref="G24:G27"/>
    <mergeCell ref="G29:I30"/>
    <mergeCell ref="G10:G15"/>
    <mergeCell ref="H10:H15"/>
    <mergeCell ref="I10:I15"/>
    <mergeCell ref="H17:H22"/>
    <mergeCell ref="I17:I22"/>
  </mergeCells>
  <pageMargins left="0.7" right="0.7" top="0.75" bottom="0.75" header="0.3" footer="0.3"/>
  <drawing r:id="rId1"/>
  <extLst>
    <ext xmlns:x14="http://schemas.microsoft.com/office/spreadsheetml/2009/9/main" uri="{A8765BA9-456A-4dab-B4F3-ACF838C121DE}">
      <x14:slicerList>
        <x14:slicer r:id="rId2"/>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Anleitung</vt:lpstr>
      <vt:lpstr>Datenformular</vt:lpstr>
      <vt:lpstr>Pivot Box</vt:lpstr>
      <vt:lpstr>9 Box</vt:lpstr>
      <vt:lpstr>9 Box %</vt:lpstr>
      <vt:lpstr>Klassifizierungsliste</vt:lpstr>
      <vt:lpstr>9 Box Grid nach Namen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2022-10-21T13:01:29Z</dcterms:created>
  <dcterms:modified xsi:type="dcterms:W3CDTF">2022-12-19T17:10:46Z</dcterms:modified>
</cp:coreProperties>
</file>